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Unit1\U1 Procurement\Tenders and contracts\Framework Contracts\2016\F-SE-16-T15 Graphic Design and production of communication and awareness raising materials\1-Tendering\DOCS FOR WEB\"/>
    </mc:Choice>
  </mc:AlternateContent>
  <bookViews>
    <workbookView xWindow="0" yWindow="0" windowWidth="25320" windowHeight="12120" activeTab="2"/>
  </bookViews>
  <sheets>
    <sheet name="Price sheet LOT 1" sheetId="1" r:id="rId1"/>
    <sheet name="Price quotations LOT 1" sheetId="3" r:id="rId2"/>
    <sheet name="Price quotationLOT 2" sheetId="5" r:id="rId3"/>
  </sheets>
  <definedNames>
    <definedName name="_xlnm.Print_Area" localSheetId="2">'Price quotationLOT 2'!$A$2:$I$161</definedName>
    <definedName name="_xlnm.Print_Area" localSheetId="1">'Price quotations LOT 1'!$A$1:$I$114</definedName>
    <definedName name="_xlnm.Print_Area" localSheetId="0">'Price sheet LOT 1'!$A$1:$I$51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5" i="5" l="1"/>
  <c r="E126" i="5"/>
  <c r="E117" i="5"/>
  <c r="E119" i="5"/>
  <c r="E128" i="5"/>
  <c r="E137" i="5"/>
  <c r="E110" i="5"/>
  <c r="E107" i="5"/>
  <c r="E109" i="5" l="1"/>
  <c r="E108" i="5"/>
  <c r="E106" i="5"/>
  <c r="E118" i="5"/>
  <c r="E136" i="5"/>
  <c r="E127" i="5"/>
  <c r="E97" i="5"/>
  <c r="E88" i="5"/>
  <c r="E78" i="5"/>
  <c r="E16" i="5"/>
  <c r="E28" i="5"/>
  <c r="E38" i="5"/>
  <c r="E48" i="5"/>
  <c r="E58" i="5"/>
  <c r="E68" i="5"/>
  <c r="E99" i="5"/>
  <c r="E98" i="5"/>
  <c r="E96" i="5"/>
  <c r="E89" i="5"/>
  <c r="E87" i="5"/>
  <c r="E86" i="5"/>
  <c r="E79" i="5"/>
  <c r="E77" i="5"/>
  <c r="E76" i="5"/>
  <c r="E69" i="5"/>
  <c r="E67" i="5"/>
  <c r="E66" i="5"/>
  <c r="E59" i="5"/>
  <c r="E57" i="5"/>
  <c r="E56" i="5"/>
  <c r="E49" i="5"/>
  <c r="E47" i="5"/>
  <c r="E46" i="5"/>
  <c r="E39" i="5"/>
  <c r="E37" i="5"/>
  <c r="E36" i="5"/>
  <c r="E29" i="5"/>
  <c r="E27" i="5"/>
  <c r="E26" i="5"/>
  <c r="E25" i="5"/>
  <c r="E15" i="5"/>
  <c r="E17" i="5"/>
  <c r="E18" i="5"/>
  <c r="E14" i="5"/>
  <c r="H109" i="3"/>
  <c r="F109" i="3"/>
  <c r="F108" i="3"/>
  <c r="H108" i="3" s="1"/>
  <c r="F94" i="3"/>
  <c r="I94" i="3" s="1"/>
  <c r="F93" i="3"/>
  <c r="I93" i="3" s="1"/>
  <c r="F45" i="3"/>
  <c r="I45" i="3" s="1"/>
  <c r="F27" i="3"/>
  <c r="I27" i="3" s="1"/>
  <c r="F82" i="3"/>
  <c r="I82" i="3" s="1"/>
  <c r="F84" i="3"/>
  <c r="I84" i="3" s="1"/>
  <c r="F74" i="3"/>
  <c r="I74" i="3" s="1"/>
  <c r="F66" i="3"/>
  <c r="I66" i="3" s="1"/>
  <c r="F56" i="3"/>
  <c r="I56" i="3" s="1"/>
  <c r="F58" i="3"/>
  <c r="I58" i="3" s="1"/>
  <c r="F37" i="3"/>
  <c r="I37" i="3" s="1"/>
  <c r="F38" i="3"/>
  <c r="I38" i="3" s="1"/>
  <c r="F39" i="3"/>
  <c r="I39" i="3" s="1"/>
  <c r="F40" i="3"/>
  <c r="I40" i="3" s="1"/>
  <c r="F42" i="3"/>
  <c r="I42" i="3" s="1"/>
  <c r="F43" i="3"/>
  <c r="I43" i="3" s="1"/>
  <c r="F44" i="3"/>
  <c r="I44" i="3" s="1"/>
  <c r="F47" i="3"/>
  <c r="I47" i="3" s="1"/>
  <c r="F28" i="3"/>
  <c r="I28" i="3" s="1"/>
  <c r="F25" i="3"/>
  <c r="I25" i="3" s="1"/>
  <c r="F23" i="3"/>
  <c r="I23" i="3" s="1"/>
  <c r="F22" i="3"/>
  <c r="I22" i="3" s="1"/>
  <c r="F21" i="3"/>
  <c r="I21" i="3" s="1"/>
  <c r="F20" i="3"/>
  <c r="I20" i="3" s="1"/>
  <c r="F19" i="3"/>
  <c r="I19" i="3" s="1"/>
  <c r="F18" i="3"/>
  <c r="I18" i="3" s="1"/>
  <c r="F16" i="3"/>
  <c r="I16" i="3" s="1"/>
  <c r="F13" i="3"/>
  <c r="I13" i="3" s="1"/>
  <c r="E112" i="5" l="1"/>
  <c r="F151" i="5" s="1"/>
  <c r="H151" i="5" s="1"/>
  <c r="E139" i="5"/>
  <c r="F154" i="5" s="1"/>
  <c r="H154" i="5" s="1"/>
  <c r="E130" i="5"/>
  <c r="F153" i="5" s="1"/>
  <c r="H153" i="5" s="1"/>
  <c r="E91" i="5"/>
  <c r="F149" i="5" s="1"/>
  <c r="H149" i="5" s="1"/>
  <c r="E81" i="5"/>
  <c r="F148" i="5" s="1"/>
  <c r="H148" i="5" s="1"/>
  <c r="E121" i="5"/>
  <c r="E101" i="5"/>
  <c r="E71" i="5"/>
  <c r="F147" i="5" s="1"/>
  <c r="H147" i="5" s="1"/>
  <c r="E61" i="5"/>
  <c r="F146" i="5" s="1"/>
  <c r="H146" i="5" s="1"/>
  <c r="E51" i="5"/>
  <c r="F145" i="5" s="1"/>
  <c r="H145" i="5" s="1"/>
  <c r="E41" i="5"/>
  <c r="F144" i="5" s="1"/>
  <c r="H144" i="5" s="1"/>
  <c r="E31" i="5"/>
  <c r="F143" i="5" s="1"/>
  <c r="H143" i="5" s="1"/>
  <c r="E20" i="5"/>
  <c r="F142" i="5" s="1"/>
  <c r="H142" i="5" s="1"/>
  <c r="I96" i="3"/>
  <c r="F106" i="3" s="1"/>
  <c r="H106" i="3" s="1"/>
  <c r="I49" i="3"/>
  <c r="F101" i="3" s="1"/>
  <c r="H101" i="3" s="1"/>
  <c r="I30" i="3"/>
  <c r="F100" i="3" s="1"/>
  <c r="H100" i="3" s="1"/>
  <c r="H111" i="3" s="1"/>
  <c r="I86" i="3"/>
  <c r="F105" i="3" s="1"/>
  <c r="H105" i="3" s="1"/>
  <c r="I76" i="3"/>
  <c r="F104" i="3" s="1"/>
  <c r="H104" i="3" s="1"/>
  <c r="I68" i="3"/>
  <c r="F103" i="3" s="1"/>
  <c r="H103" i="3" s="1"/>
  <c r="I60" i="3"/>
  <c r="F102" i="3" s="1"/>
  <c r="H102" i="3" s="1"/>
  <c r="F150" i="5" l="1"/>
  <c r="H150" i="5" s="1"/>
  <c r="F152" i="5"/>
  <c r="H152" i="5" s="1"/>
  <c r="H156" i="5" s="1"/>
</calcChain>
</file>

<file path=xl/sharedStrings.xml><?xml version="1.0" encoding="utf-8"?>
<sst xmlns="http://schemas.openxmlformats.org/spreadsheetml/2006/main" count="433" uniqueCount="174">
  <si>
    <t>Date :</t>
  </si>
  <si>
    <t>Company :</t>
  </si>
  <si>
    <t>Name :</t>
  </si>
  <si>
    <t>Stamp and signature</t>
  </si>
  <si>
    <t>Label</t>
  </si>
  <si>
    <t>Unit</t>
  </si>
  <si>
    <t>Unit price</t>
  </si>
  <si>
    <t>Explanation</t>
  </si>
  <si>
    <t>Meeting in Vienna</t>
  </si>
  <si>
    <t>person/day</t>
  </si>
  <si>
    <t>Graphic Design</t>
  </si>
  <si>
    <t>Item</t>
  </si>
  <si>
    <t>Colour Proofs</t>
  </si>
  <si>
    <t>Photo acquisition</t>
  </si>
  <si>
    <t>Sketch/Template type 1</t>
  </si>
  <si>
    <t>Sketch/Template type 2</t>
  </si>
  <si>
    <t>Sketch/Template type 3</t>
  </si>
  <si>
    <t>Sketch/Template type 4</t>
  </si>
  <si>
    <t>Sketch/Template type 5</t>
  </si>
  <si>
    <t>Sketch/Template type 6</t>
  </si>
  <si>
    <t>Sketch/Template type 7</t>
  </si>
  <si>
    <t>Sketch/Template type 8</t>
  </si>
  <si>
    <t>Electronic newsletter/publication to be send out by E-mail - simple layout including: text, photo(s) and/or illustration(s)</t>
  </si>
  <si>
    <t>Electronic newsletter/publication to be send out by E-mail - complex layout including: text, photos, illustrations, maps, graphic charts and tables</t>
  </si>
  <si>
    <t>cover</t>
  </si>
  <si>
    <t>1 page</t>
  </si>
  <si>
    <t>D1</t>
  </si>
  <si>
    <t>D2</t>
  </si>
  <si>
    <t>D3</t>
  </si>
  <si>
    <t>D4</t>
  </si>
  <si>
    <t>D5</t>
  </si>
  <si>
    <t>D6</t>
  </si>
  <si>
    <t>D7</t>
  </si>
  <si>
    <t>D8</t>
  </si>
  <si>
    <t>Branding concept</t>
  </si>
  <si>
    <t>C1</t>
  </si>
  <si>
    <t>C2</t>
  </si>
  <si>
    <t>Sketch/Template</t>
  </si>
  <si>
    <t>Layout</t>
  </si>
  <si>
    <t>Template type 1</t>
  </si>
  <si>
    <t>Template type 2</t>
  </si>
  <si>
    <t>Template type 3</t>
  </si>
  <si>
    <t>Template type 4</t>
  </si>
  <si>
    <t>Template type 5</t>
  </si>
  <si>
    <t>Template type 6</t>
  </si>
  <si>
    <t>Template type 7</t>
  </si>
  <si>
    <t>Template type 8</t>
  </si>
  <si>
    <t>Search and proposal of photo/image</t>
  </si>
  <si>
    <t>1 photo/image</t>
  </si>
  <si>
    <t>Usage right on a photo/image</t>
  </si>
  <si>
    <t>NA</t>
  </si>
  <si>
    <t>Variable price (will be defined in the order form)</t>
  </si>
  <si>
    <t>Proof A5</t>
  </si>
  <si>
    <t>Proof A4</t>
  </si>
  <si>
    <t>Illustrations</t>
  </si>
  <si>
    <t>infographics</t>
  </si>
  <si>
    <t>PowerPoint</t>
  </si>
  <si>
    <t>1 illustration</t>
  </si>
  <si>
    <t xml:space="preserve">The development of infographics includes the identification of the main findings and the development of a concept for the infographic it also includes the development of all relevant artwork, icons, illustrations and the provision of the pictures used for the infographics. </t>
  </si>
  <si>
    <t>Develop and create illustrations able to visualise complex issues like graphs, charts</t>
  </si>
  <si>
    <t>Accessible PDF</t>
  </si>
  <si>
    <t>graphical charter</t>
  </si>
  <si>
    <t>logo</t>
  </si>
  <si>
    <t>D</t>
  </si>
  <si>
    <t>C</t>
  </si>
  <si>
    <t>L</t>
  </si>
  <si>
    <t>L1</t>
  </si>
  <si>
    <t>L2</t>
  </si>
  <si>
    <t>L3</t>
  </si>
  <si>
    <t>L4</t>
  </si>
  <si>
    <t>L5</t>
  </si>
  <si>
    <t>L6</t>
  </si>
  <si>
    <t>L7</t>
  </si>
  <si>
    <t>L8</t>
  </si>
  <si>
    <t>Design and production of presentations e.g. creation of an illustration to be combined with text supplied by FRA</t>
  </si>
  <si>
    <t>C3</t>
  </si>
  <si>
    <t>C302</t>
  </si>
  <si>
    <t>C301</t>
  </si>
  <si>
    <t>C4</t>
  </si>
  <si>
    <t>C401</t>
  </si>
  <si>
    <t>C402</t>
  </si>
  <si>
    <t>C5</t>
  </si>
  <si>
    <t>C6</t>
  </si>
  <si>
    <t>C7</t>
  </si>
  <si>
    <t>C8</t>
  </si>
  <si>
    <t xml:space="preserve">Production of Illustrations, infographics or Power Point </t>
  </si>
  <si>
    <t>Production of accessible PDF</t>
  </si>
  <si>
    <t>Quantity</t>
  </si>
  <si>
    <t>Meeting</t>
  </si>
  <si>
    <t>C0</t>
  </si>
  <si>
    <t>Meetings</t>
  </si>
  <si>
    <t>TOTAL Product quotation Nr 1</t>
  </si>
  <si>
    <t>Linguistic versions</t>
  </si>
  <si>
    <t>Price</t>
  </si>
  <si>
    <t>Stamp and signature :</t>
  </si>
  <si>
    <t>Poster / roll-up / backdrop</t>
  </si>
  <si>
    <t>TOTAL Product quotation Nr 2</t>
  </si>
  <si>
    <t>TOTAL Product quotation Nr 3</t>
  </si>
  <si>
    <t>TOTAL Product quotation Nr 4</t>
  </si>
  <si>
    <t>TOTAL Product quotation Nr 5</t>
  </si>
  <si>
    <t>TOTAL Product quotation Nr 6</t>
  </si>
  <si>
    <t>TOTAL Product quotation Nr 7</t>
  </si>
  <si>
    <t>Total</t>
  </si>
  <si>
    <t>Quantity per year</t>
  </si>
  <si>
    <t>Total x quantity</t>
  </si>
  <si>
    <t xml:space="preserve"> </t>
  </si>
  <si>
    <t>Search and proposal of pictures (estimation per year)</t>
  </si>
  <si>
    <t>Develop illustrations  (estimation per year)</t>
  </si>
  <si>
    <t>9 additional names</t>
  </si>
  <si>
    <t>1 name</t>
  </si>
  <si>
    <t>Product Quotation 1 : Business cards, 85x55 paper white structured linen 350 gm, 2 sided 4 colour print, 10 persons each 200 cards, packed in boxes of 100 cards, shipment to FRA</t>
  </si>
  <si>
    <t>Schipment</t>
  </si>
  <si>
    <t>Quality control</t>
  </si>
  <si>
    <t>Product Quotation 2 : Business cards, 85x55 paper white structured linen 350 gm, 2 sided 4 colour print, 50 persons each 200 cards, packed in boxes of 100 cards, shipment to FRA</t>
  </si>
  <si>
    <t>49 additional names</t>
  </si>
  <si>
    <t>Quality control before print</t>
  </si>
  <si>
    <t>Letter</t>
  </si>
  <si>
    <t>Blocknotes A4, 25 pages</t>
  </si>
  <si>
    <t>Blocknotes A5, 50 pages</t>
  </si>
  <si>
    <t>TOTAL Product quotation Nr 8</t>
  </si>
  <si>
    <t>Brochure</t>
  </si>
  <si>
    <t>packaging</t>
  </si>
  <si>
    <t>TOTAL Product quotation Nr 9</t>
  </si>
  <si>
    <t>Product Quotation 7 : Flyer, A5, paper white 150 gm, double side  4 colour print,  500 copies, sorted by 25 items packages, shippment to FRA</t>
  </si>
  <si>
    <t>Product Quotation 8 : Folder, A4, paper white 130 gm, double side 4 colour print, roll fold 6 pages open, 500 copies, packed in 25 items packages, shippment to FRA</t>
  </si>
  <si>
    <t>Folder</t>
  </si>
  <si>
    <t>Flyer</t>
  </si>
  <si>
    <t>TOTAL Product quotation Nr 10</t>
  </si>
  <si>
    <t>Poster A1</t>
  </si>
  <si>
    <t>Product Quotation 9 : Poster, A1, single side 4 colour print, 20 copies, packed in carton tube, shippment to FRA</t>
  </si>
  <si>
    <t>1st design Poster A0</t>
  </si>
  <si>
    <t>2 further designs Poster A0</t>
  </si>
  <si>
    <t>Product Quotation 10 : Poster, A0, single side 4 colour print, 3 designs in a same production, 5 copies, packed in carton tube, shippment to FRA</t>
  </si>
  <si>
    <t>TOTAL Product quotation Nr 11</t>
  </si>
  <si>
    <t>Roll-up</t>
  </si>
  <si>
    <t>Product Quotation 11 : Roll-up, 80x2000 mm, single side print, 10 copies, packed in transportation bag, shippment to FRA</t>
  </si>
  <si>
    <t>Pop Up 3x3 curved</t>
  </si>
  <si>
    <t>TOTAL Product quotation Nr10</t>
  </si>
  <si>
    <t>Product Quotation 12 : Pop-Up / Backdrop, 2600x2224 mm, 3x3 panels, curved, single sided print, packed in transportation case, shippment to FRA</t>
  </si>
  <si>
    <t>TOTAL Product quotation Nr 12</t>
  </si>
  <si>
    <t>Product Quotation 13 : Pop-Up / Backdrop, 3400x2224 mm, 3x3 panels, straight, single sided print, 2 copies, packed in transportation case, shippment to FRA</t>
  </si>
  <si>
    <t>TOTAL Product quotation Nr 13</t>
  </si>
  <si>
    <t>Whole process of creation, including the presentation of three (3) initial proposals and the final files of the Graphical Style Guide. The manual should include examples of how it is to be applied.</t>
  </si>
  <si>
    <t>Whole process of creation, including the presentation of three (3) initial proposals and the delivery of final files of the logo as well as a manual describing the application of the logo.</t>
  </si>
  <si>
    <t>Improving online PDF files making  them a logical and useful reading experience for people using assistive technology. By redefining the reading order, eliminating unnecessary/repetitive information by adding missing information like alt text.</t>
  </si>
  <si>
    <t>Product Quotation 1: Branding concept for an event . Including the preparation of a  Brochure (255x210mm) 16 pages plus cover in 4 colours - 2 Poster, 3 Roll-up - Banner for web and social media - Powerpoint (7slides) based on the brochure</t>
  </si>
  <si>
    <t>Product Quotation 2: Design and layout of an A4 brochure 32 pages 3 linguistic versions and accessible PDF files</t>
  </si>
  <si>
    <t>Product Quotation 3: Design of a poster and back drop to be printed in 23 languages</t>
  </si>
  <si>
    <t>Product Quotation 4: Design of an infographic</t>
  </si>
  <si>
    <t>Product Quotation 5: Design of a presentation of 10 slides in HTML</t>
  </si>
  <si>
    <t>Product Quotation 6: Design of a banner for a website in 3 linguistic version</t>
  </si>
  <si>
    <t>Product Quotation 7: Design of a electronic newsletter of 5 pages</t>
  </si>
  <si>
    <t>Product Quotation 3 : Headed paper for letters, A4, paper white  no structure 100 gm, single side 4 colour offset print, 2500 copies, packed in 250 sheet packages, shippment to FRA</t>
  </si>
  <si>
    <t>Product Quotation 6 : Brochure, 210x255mm,  cover 250 gm, 4 colour print, vernis matt outside, 32 pages 115 gm  4 colour print paper, saddle stitch, 300 copies, packed in 50 items packages, shippment to FRA</t>
  </si>
  <si>
    <t>Product Quotation 5 : Blocknotes, A5, paper white  no structure 90 gm, single side 4 colour print, 50 pages, glued on smal side,  cartoon back, no cover page, no hole punch 1500 copies, packed in 50 items packages, shippment to FRA</t>
  </si>
  <si>
    <t>Product Quotation 4 : Blocknotes, A4, paper white  no structure 90 gm, single side 4 colour print, 25 pages, glued on smal side,  cartoon back, no cover page, no hole punch 1500 copies, packed in 50 items packages, shippment to FRA</t>
  </si>
  <si>
    <t>Pop Up 3x3 straight</t>
  </si>
  <si>
    <t>Paper publication up to A4 - Complex page comprising text, illustrations, drawings, maps, graphic charts and tables</t>
  </si>
  <si>
    <t>Paper publication up to A4 - Text page + illustration(s) or photos/graphical chart(s) or table(s)</t>
  </si>
  <si>
    <t>Paper publication up to A4 - Text page + illustration(s)/photos/graphical chart(s) or table(s)</t>
  </si>
  <si>
    <t>Paper publication up to A4 - Cover (front, spine and back cover)</t>
  </si>
  <si>
    <t xml:space="preserve">Paper publication up to A4 - Text page only (3500 - 4500 characters without space) </t>
  </si>
  <si>
    <t xml:space="preserve">Paper publication up to A4 - Text only (3500 - 4500 characters without space) </t>
  </si>
  <si>
    <t>Poster / roll-up / backdrop (scalable to any size)</t>
  </si>
  <si>
    <t>Infographics</t>
  </si>
  <si>
    <t>Banner series for website and social media inserts or stationery</t>
  </si>
  <si>
    <t xml:space="preserve">Production of Illustrations, Infographics or Presentations </t>
  </si>
  <si>
    <t>PowerPoint / HTML / PDF</t>
  </si>
  <si>
    <t xml:space="preserve">Production of Illustrations, infographics or Presentations </t>
  </si>
  <si>
    <t>HTML</t>
  </si>
  <si>
    <t>Production of Illustrations, infographics or Presentations</t>
  </si>
  <si>
    <t>Total Price Quotation Lot 2</t>
  </si>
  <si>
    <t>Total Price Quotation Lot 1</t>
  </si>
  <si>
    <t>Meeting at the premises of FRA. Travel and accommodation expenses and daily allowances shall be included in the price per person/day</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</si>
</sst>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rgb="FF3F3F76"/>
      <name val="Calibri"/>
      <family val="2"/>
      <scheme val="minor"/>
    </font>
    <font>
      <sz val="10"/>
      <color theme="1"/>
      <name val="Arial"/>
      <family val="2"/>
    </font>
    <font>
      <b/>
      <sz val="10"/>
      <color theme="1"/>
      <name val="Arial"/>
      <family val="2"/>
    </font>
    <font>
      <sz val="11"/>
      <color theme="1"/>
      <name val="Arial"/>
      <family val="2"/>
    </font>
    <font>
      <b/>
      <sz val="12"/>
      <color theme="1"/>
      <name val="Arial"/>
      <family val="2"/>
    </font>
    <font>
      <sz val="8"/>
      <color theme="1"/>
      <name val="Arial"/>
      <family val="2"/>
    </font>
    <font>
      <b/>
      <sz val="8"/>
      <color theme="1"/>
      <name val="Arial"/>
      <family val="2"/>
    </font>
    <font>
      <sz val="10"/>
      <color rgb="FF3F3F76"/>
      <name val="Arial"/>
      <family val="2"/>
    </font>
    <font>
      <b/>
      <sz val="14"/>
      <color theme="1"/>
      <name val="Arial"/>
      <family val="2"/>
    </font>
    <font>
      <b/>
      <sz val="14"/>
      <color theme="1"/>
      <name val="Calibri"/>
      <family val="2"/>
      <scheme val="minor"/>
    </font>
  </fonts>
  <fills count="5">
    <fill>
      <patternFill patternType="none"/>
    </fill>
    <fill>
      <patternFill patternType="gray125"/>
    </fill>
    <fill>
      <patternFill patternType="solid">
        <fgColor rgb="FFFFCC99"/>
      </patternFill>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2" borderId="1" applyNumberFormat="0" applyAlignment="0" applyProtection="0"/>
  </cellStyleXfs>
  <cellXfs count="176">
    <xf numFmtId="0" fontId="0" fillId="0" borderId="0" xfId="0"/>
    <xf numFmtId="0" fontId="2" fillId="0" borderId="0" xfId="0" applyFont="1" applyFill="1" applyAlignment="1">
      <alignment vertical="top"/>
    </xf>
    <xf numFmtId="0" fontId="3" fillId="0" borderId="0" xfId="0" applyFont="1" applyFill="1" applyAlignment="1">
      <alignment vertical="top"/>
    </xf>
    <xf numFmtId="2" fontId="2" fillId="0" borderId="0" xfId="0" applyNumberFormat="1" applyFont="1" applyFill="1" applyAlignment="1">
      <alignment horizontal="center" vertical="center"/>
    </xf>
    <xf numFmtId="1" fontId="2" fillId="0" borderId="0" xfId="0" applyNumberFormat="1" applyFont="1" applyFill="1" applyAlignment="1">
      <alignment horizontal="center" vertical="center"/>
    </xf>
    <xf numFmtId="0" fontId="2" fillId="0" borderId="0" xfId="0" applyFont="1" applyFill="1" applyAlignment="1">
      <alignment horizontal="center" vertical="top"/>
    </xf>
    <xf numFmtId="0" fontId="4" fillId="0" borderId="0" xfId="0" applyFont="1" applyFill="1"/>
    <xf numFmtId="0" fontId="2" fillId="0" borderId="0" xfId="0" applyFont="1" applyAlignment="1">
      <alignment vertical="top"/>
    </xf>
    <xf numFmtId="0" fontId="3" fillId="0" borderId="0" xfId="0" applyFont="1" applyAlignment="1">
      <alignment vertical="top"/>
    </xf>
    <xf numFmtId="2" fontId="2" fillId="0" borderId="0" xfId="0" applyNumberFormat="1"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center" vertical="top"/>
    </xf>
    <xf numFmtId="0" fontId="4" fillId="0" borderId="0" xfId="0" applyFont="1"/>
    <xf numFmtId="0" fontId="5" fillId="0" borderId="0" xfId="0" applyFont="1" applyFill="1" applyAlignment="1">
      <alignment vertical="top"/>
    </xf>
    <xf numFmtId="0" fontId="5" fillId="0" borderId="0" xfId="0" applyFont="1" applyAlignment="1">
      <alignment horizontal="center" vertical="top"/>
    </xf>
    <xf numFmtId="0" fontId="5" fillId="0" borderId="0" xfId="0" applyFont="1"/>
    <xf numFmtId="0" fontId="6" fillId="0" borderId="0" xfId="0" applyFont="1" applyFill="1" applyBorder="1" applyAlignment="1">
      <alignment vertical="center" wrapText="1"/>
    </xf>
    <xf numFmtId="0" fontId="7" fillId="3" borderId="2" xfId="0" applyFont="1" applyFill="1" applyBorder="1" applyAlignment="1">
      <alignment vertical="center" wrapText="1"/>
    </xf>
    <xf numFmtId="2" fontId="7" fillId="3" borderId="2" xfId="0" applyNumberFormat="1" applyFont="1" applyFill="1" applyBorder="1" applyAlignment="1">
      <alignment horizontal="center" vertical="center" wrapText="1"/>
    </xf>
    <xf numFmtId="1" fontId="7" fillId="3" borderId="2"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vertical="top"/>
    </xf>
    <xf numFmtId="0" fontId="6" fillId="0" borderId="0" xfId="0" applyFont="1" applyAlignment="1">
      <alignment vertical="top"/>
    </xf>
    <xf numFmtId="0" fontId="6" fillId="0" borderId="0" xfId="0" applyFont="1" applyAlignment="1">
      <alignment horizontal="center" vertical="top"/>
    </xf>
    <xf numFmtId="0" fontId="6" fillId="0" borderId="0" xfId="0" applyFont="1"/>
    <xf numFmtId="0" fontId="7" fillId="3" borderId="6" xfId="0" applyFont="1" applyFill="1" applyBorder="1" applyAlignment="1">
      <alignment vertical="center" wrapText="1"/>
    </xf>
    <xf numFmtId="2" fontId="7" fillId="3" borderId="7" xfId="0" applyNumberFormat="1" applyFont="1" applyFill="1" applyBorder="1" applyAlignment="1">
      <alignment horizontal="center" vertical="center" wrapText="1"/>
    </xf>
    <xf numFmtId="0" fontId="6" fillId="0" borderId="8" xfId="0" applyFont="1" applyBorder="1" applyAlignment="1">
      <alignment vertical="top"/>
    </xf>
    <xf numFmtId="0" fontId="7" fillId="0" borderId="0" xfId="0" applyFont="1" applyBorder="1" applyAlignment="1">
      <alignment vertical="top"/>
    </xf>
    <xf numFmtId="0" fontId="6" fillId="0" borderId="0" xfId="0" applyFont="1" applyBorder="1" applyAlignment="1">
      <alignment vertical="top"/>
    </xf>
    <xf numFmtId="2" fontId="6" fillId="0" borderId="0" xfId="0" applyNumberFormat="1" applyFont="1" applyBorder="1" applyAlignment="1">
      <alignment horizontal="right" vertical="center"/>
    </xf>
    <xf numFmtId="1" fontId="6" fillId="0" borderId="0" xfId="0" applyNumberFormat="1" applyFont="1" applyBorder="1" applyAlignment="1">
      <alignment horizontal="right" vertical="center"/>
    </xf>
    <xf numFmtId="2" fontId="6" fillId="0" borderId="9" xfId="0" applyNumberFormat="1" applyFont="1" applyBorder="1" applyAlignment="1">
      <alignment horizontal="right" vertical="center"/>
    </xf>
    <xf numFmtId="2" fontId="5" fillId="0" borderId="12" xfId="0" applyNumberFormat="1" applyFont="1" applyBorder="1" applyAlignment="1">
      <alignment horizontal="right" vertical="center"/>
    </xf>
    <xf numFmtId="2" fontId="5" fillId="0" borderId="15" xfId="0" applyNumberFormat="1" applyFont="1" applyBorder="1" applyAlignment="1">
      <alignment horizontal="right" vertical="center"/>
    </xf>
    <xf numFmtId="0" fontId="7" fillId="3" borderId="16" xfId="0" applyFont="1" applyFill="1" applyBorder="1" applyAlignment="1">
      <alignment vertical="center" wrapText="1"/>
    </xf>
    <xf numFmtId="0" fontId="7" fillId="3" borderId="17" xfId="0" applyFont="1" applyFill="1" applyBorder="1" applyAlignment="1">
      <alignment vertical="center" wrapText="1"/>
    </xf>
    <xf numFmtId="2" fontId="7" fillId="3" borderId="17" xfId="0" applyNumberFormat="1" applyFont="1" applyFill="1" applyBorder="1" applyAlignment="1">
      <alignment horizontal="center" vertical="center" wrapText="1"/>
    </xf>
    <xf numFmtId="1" fontId="7" fillId="3" borderId="17" xfId="0" applyNumberFormat="1" applyFont="1" applyFill="1" applyBorder="1" applyAlignment="1">
      <alignment horizontal="center" vertical="center" wrapText="1"/>
    </xf>
    <xf numFmtId="2" fontId="7" fillId="3" borderId="18" xfId="0" applyNumberFormat="1" applyFont="1" applyFill="1" applyBorder="1" applyAlignment="1">
      <alignment horizontal="center" vertical="center" wrapText="1"/>
    </xf>
    <xf numFmtId="0" fontId="6" fillId="0" borderId="10" xfId="0" applyFont="1" applyBorder="1" applyAlignment="1">
      <alignment vertical="top"/>
    </xf>
    <xf numFmtId="0" fontId="7" fillId="0" borderId="11" xfId="0" applyFont="1" applyBorder="1" applyAlignment="1">
      <alignment vertical="top"/>
    </xf>
    <xf numFmtId="0" fontId="6" fillId="0" borderId="11" xfId="0" applyFont="1" applyBorder="1" applyAlignment="1">
      <alignment vertical="top"/>
    </xf>
    <xf numFmtId="2" fontId="6" fillId="0" borderId="11" xfId="0" applyNumberFormat="1" applyFont="1" applyBorder="1" applyAlignment="1">
      <alignment horizontal="right" vertical="center"/>
    </xf>
    <xf numFmtId="1" fontId="6" fillId="0" borderId="11" xfId="0" applyNumberFormat="1" applyFont="1" applyBorder="1" applyAlignment="1">
      <alignment horizontal="right" vertical="center"/>
    </xf>
    <xf numFmtId="2" fontId="6" fillId="0" borderId="12" xfId="0" applyNumberFormat="1" applyFont="1" applyBorder="1" applyAlignment="1">
      <alignment horizontal="right" vertical="center"/>
    </xf>
    <xf numFmtId="0" fontId="3" fillId="4" borderId="2" xfId="0" applyFont="1" applyFill="1" applyBorder="1" applyAlignment="1">
      <alignment vertical="top"/>
    </xf>
    <xf numFmtId="2" fontId="2" fillId="0" borderId="0" xfId="0" applyNumberFormat="1" applyFont="1" applyBorder="1" applyAlignment="1">
      <alignment horizontal="center" vertical="center"/>
    </xf>
    <xf numFmtId="1" fontId="2" fillId="0" borderId="0" xfId="0" applyNumberFormat="1" applyFont="1" applyBorder="1" applyAlignment="1">
      <alignment horizontal="center" vertical="center"/>
    </xf>
    <xf numFmtId="0" fontId="3" fillId="0" borderId="0" xfId="0" applyFont="1" applyBorder="1" applyAlignment="1">
      <alignment vertical="top"/>
    </xf>
    <xf numFmtId="0" fontId="2" fillId="0" borderId="0" xfId="0" applyFont="1" applyBorder="1" applyAlignment="1">
      <alignment vertical="top"/>
    </xf>
    <xf numFmtId="2" fontId="2" fillId="0" borderId="0" xfId="0" applyNumberFormat="1" applyFont="1" applyBorder="1" applyAlignment="1">
      <alignment horizontal="right" vertical="center"/>
    </xf>
    <xf numFmtId="2" fontId="3" fillId="0" borderId="0" xfId="0" applyNumberFormat="1" applyFont="1" applyBorder="1" applyAlignment="1">
      <alignment horizontal="center" vertical="center"/>
    </xf>
    <xf numFmtId="1" fontId="3" fillId="0" borderId="0" xfId="0" applyNumberFormat="1" applyFont="1" applyBorder="1" applyAlignment="1">
      <alignment horizontal="center" vertical="center"/>
    </xf>
    <xf numFmtId="1" fontId="2" fillId="0" borderId="0" xfId="0" applyNumberFormat="1" applyFont="1" applyBorder="1" applyAlignment="1">
      <alignment horizontal="right" vertical="center" wrapText="1"/>
    </xf>
    <xf numFmtId="2" fontId="3" fillId="0" borderId="0" xfId="0" applyNumberFormat="1" applyFont="1" applyBorder="1" applyAlignment="1">
      <alignment horizontal="right" vertical="center"/>
    </xf>
    <xf numFmtId="2" fontId="3" fillId="4" borderId="2" xfId="0" applyNumberFormat="1" applyFont="1" applyFill="1" applyBorder="1" applyAlignment="1">
      <alignment horizontal="center" vertical="center" wrapText="1"/>
    </xf>
    <xf numFmtId="1" fontId="3" fillId="4" borderId="2" xfId="0" applyNumberFormat="1" applyFont="1" applyFill="1" applyBorder="1" applyAlignment="1">
      <alignment horizontal="center" vertical="center" wrapText="1"/>
    </xf>
    <xf numFmtId="0" fontId="2" fillId="0" borderId="0" xfId="0" applyFont="1" applyAlignment="1" applyProtection="1">
      <alignment vertical="top"/>
      <protection locked="0"/>
    </xf>
    <xf numFmtId="0" fontId="2" fillId="0" borderId="0" xfId="0" applyFont="1" applyFill="1" applyAlignment="1" applyProtection="1">
      <alignment vertical="top"/>
      <protection locked="0"/>
    </xf>
    <xf numFmtId="0" fontId="3" fillId="0" borderId="0" xfId="0" applyFont="1" applyFill="1" applyAlignment="1" applyProtection="1">
      <alignment vertical="top"/>
      <protection locked="0"/>
    </xf>
    <xf numFmtId="0" fontId="2" fillId="0" borderId="0" xfId="0" applyFont="1" applyFill="1" applyAlignment="1" applyProtection="1">
      <alignment horizontal="center" vertical="top"/>
      <protection locked="0"/>
    </xf>
    <xf numFmtId="0" fontId="2" fillId="0" borderId="0" xfId="0" applyNumberFormat="1" applyFont="1" applyFill="1" applyAlignment="1" applyProtection="1">
      <alignment vertical="top" wrapText="1"/>
      <protection locked="0"/>
    </xf>
    <xf numFmtId="0" fontId="3" fillId="0" borderId="0" xfId="0" applyFont="1" applyAlignment="1" applyProtection="1">
      <alignment vertical="top"/>
      <protection locked="0"/>
    </xf>
    <xf numFmtId="0" fontId="2" fillId="0" borderId="0" xfId="0" applyFont="1" applyAlignment="1" applyProtection="1">
      <alignment horizontal="center" vertical="top"/>
      <protection locked="0"/>
    </xf>
    <xf numFmtId="0" fontId="2" fillId="0" borderId="0" xfId="0" applyNumberFormat="1" applyFont="1" applyAlignment="1" applyProtection="1">
      <alignment vertical="top" wrapText="1"/>
      <protection locked="0"/>
    </xf>
    <xf numFmtId="2" fontId="8" fillId="2" borderId="1" xfId="1" applyNumberFormat="1" applyFont="1" applyAlignment="1" applyProtection="1">
      <alignment horizontal="center" vertical="top"/>
      <protection locked="0"/>
    </xf>
    <xf numFmtId="2" fontId="8" fillId="2" borderId="1" xfId="1" applyNumberFormat="1" applyFont="1" applyAlignment="1" applyProtection="1">
      <alignment horizontal="center" vertical="center"/>
      <protection locked="0"/>
    </xf>
    <xf numFmtId="0" fontId="3" fillId="4" borderId="0" xfId="0" applyFont="1" applyFill="1" applyAlignment="1" applyProtection="1">
      <alignment vertical="top"/>
    </xf>
    <xf numFmtId="0" fontId="3" fillId="4" borderId="0" xfId="0" applyFont="1" applyFill="1" applyAlignment="1" applyProtection="1">
      <alignment horizontal="center" vertical="top"/>
    </xf>
    <xf numFmtId="0" fontId="2" fillId="0" borderId="0" xfId="0" applyFont="1" applyAlignment="1" applyProtection="1">
      <alignment vertical="top"/>
    </xf>
    <xf numFmtId="0" fontId="3" fillId="0" borderId="0" xfId="0" applyFont="1" applyAlignment="1" applyProtection="1">
      <alignment vertical="top"/>
    </xf>
    <xf numFmtId="0" fontId="2" fillId="0" borderId="0" xfId="0" applyFont="1" applyAlignment="1" applyProtection="1">
      <alignment horizontal="center" vertical="top"/>
    </xf>
    <xf numFmtId="0" fontId="3" fillId="4" borderId="0" xfId="0" applyNumberFormat="1" applyFont="1" applyFill="1" applyAlignment="1" applyProtection="1">
      <alignment vertical="top" wrapText="1"/>
    </xf>
    <xf numFmtId="0" fontId="2" fillId="0" borderId="0" xfId="0" applyNumberFormat="1" applyFont="1" applyAlignment="1" applyProtection="1">
      <alignment vertical="top" wrapText="1"/>
    </xf>
    <xf numFmtId="2" fontId="2" fillId="0" borderId="0" xfId="0" applyNumberFormat="1" applyFont="1" applyAlignment="1" applyProtection="1">
      <alignment horizontal="center" vertical="top"/>
    </xf>
    <xf numFmtId="0" fontId="5" fillId="0" borderId="0" xfId="0" applyFont="1" applyFill="1" applyAlignment="1" applyProtection="1">
      <alignment vertical="top"/>
      <protection locked="0"/>
    </xf>
    <xf numFmtId="0" fontId="5" fillId="0" borderId="0" xfId="0" applyFont="1" applyAlignment="1" applyProtection="1">
      <alignment horizontal="center" vertical="top"/>
      <protection locked="0"/>
    </xf>
    <xf numFmtId="0" fontId="5" fillId="0" borderId="0" xfId="0" applyFont="1" applyProtection="1">
      <protection locked="0"/>
    </xf>
    <xf numFmtId="0" fontId="6" fillId="0" borderId="0" xfId="0" applyFont="1" applyFill="1" applyBorder="1" applyAlignment="1" applyProtection="1">
      <alignment vertical="center" wrapText="1"/>
      <protection locked="0"/>
    </xf>
    <xf numFmtId="0" fontId="7" fillId="3" borderId="16" xfId="0" applyFont="1" applyFill="1" applyBorder="1" applyAlignment="1" applyProtection="1">
      <alignment vertical="center" wrapText="1"/>
      <protection locked="0"/>
    </xf>
    <xf numFmtId="2" fontId="7" fillId="3" borderId="17" xfId="0" applyNumberFormat="1" applyFont="1" applyFill="1" applyBorder="1" applyAlignment="1" applyProtection="1">
      <alignment horizontal="right" vertical="center" wrapText="1"/>
      <protection locked="0"/>
    </xf>
    <xf numFmtId="1" fontId="7" fillId="3" borderId="17" xfId="0" applyNumberFormat="1" applyFont="1" applyFill="1" applyBorder="1" applyAlignment="1" applyProtection="1">
      <alignment horizontal="right" vertical="center" wrapText="1"/>
      <protection locked="0"/>
    </xf>
    <xf numFmtId="2" fontId="7" fillId="3" borderId="18" xfId="0" applyNumberFormat="1" applyFont="1" applyFill="1" applyBorder="1" applyAlignment="1" applyProtection="1">
      <alignment horizontal="right" vertical="center" wrapText="1"/>
      <protection locked="0"/>
    </xf>
    <xf numFmtId="0" fontId="6" fillId="0" borderId="0" xfId="0" applyFont="1" applyFill="1" applyAlignment="1" applyProtection="1">
      <alignment horizontal="center" vertical="center" wrapText="1"/>
      <protection locked="0"/>
    </xf>
    <xf numFmtId="0" fontId="6" fillId="0" borderId="0" xfId="0" applyFont="1" applyFill="1" applyAlignment="1" applyProtection="1">
      <alignment vertical="center" wrapText="1"/>
      <protection locked="0"/>
    </xf>
    <xf numFmtId="0" fontId="6" fillId="0" borderId="0" xfId="0" applyFont="1" applyFill="1" applyAlignment="1" applyProtection="1">
      <alignment vertical="top"/>
      <protection locked="0"/>
    </xf>
    <xf numFmtId="0" fontId="7" fillId="0" borderId="8" xfId="0" applyFont="1" applyBorder="1" applyAlignment="1" applyProtection="1">
      <alignment vertical="top"/>
      <protection locked="0"/>
    </xf>
    <xf numFmtId="2" fontId="6" fillId="0" borderId="0" xfId="0" applyNumberFormat="1" applyFont="1" applyBorder="1" applyAlignment="1" applyProtection="1">
      <alignment horizontal="right" vertical="center"/>
      <protection locked="0"/>
    </xf>
    <xf numFmtId="1" fontId="6" fillId="0" borderId="0" xfId="0" applyNumberFormat="1" applyFont="1" applyBorder="1" applyAlignment="1" applyProtection="1">
      <alignment horizontal="right" vertical="center"/>
      <protection locked="0"/>
    </xf>
    <xf numFmtId="2" fontId="6" fillId="0" borderId="9" xfId="0" applyNumberFormat="1" applyFont="1" applyBorder="1" applyAlignment="1" applyProtection="1">
      <alignment horizontal="right" vertical="center"/>
      <protection locked="0"/>
    </xf>
    <xf numFmtId="0" fontId="6" fillId="0" borderId="0" xfId="0" applyFont="1" applyAlignment="1" applyProtection="1">
      <alignment horizontal="center" vertical="top"/>
      <protection locked="0"/>
    </xf>
    <xf numFmtId="0" fontId="6" fillId="0" borderId="0" xfId="0" applyFont="1" applyAlignment="1" applyProtection="1">
      <alignment vertical="top"/>
      <protection locked="0"/>
    </xf>
    <xf numFmtId="0" fontId="6" fillId="0" borderId="0" xfId="0" applyFont="1" applyProtection="1">
      <protection locked="0"/>
    </xf>
    <xf numFmtId="0" fontId="6" fillId="0" borderId="10" xfId="0" applyFont="1" applyBorder="1" applyAlignment="1" applyProtection="1">
      <alignment vertical="top"/>
      <protection locked="0"/>
    </xf>
    <xf numFmtId="2" fontId="6" fillId="0" borderId="11" xfId="0" applyNumberFormat="1" applyFont="1" applyBorder="1" applyAlignment="1" applyProtection="1">
      <alignment horizontal="right" vertical="center"/>
      <protection locked="0"/>
    </xf>
    <xf numFmtId="1" fontId="6" fillId="0" borderId="11" xfId="0" applyNumberFormat="1" applyFont="1" applyBorder="1" applyAlignment="1" applyProtection="1">
      <alignment horizontal="right" vertical="center"/>
      <protection locked="0"/>
    </xf>
    <xf numFmtId="2" fontId="6" fillId="0" borderId="12" xfId="0" applyNumberFormat="1" applyFont="1" applyBorder="1" applyAlignment="1" applyProtection="1">
      <alignment horizontal="right" vertical="center"/>
      <protection locked="0"/>
    </xf>
    <xf numFmtId="2" fontId="5" fillId="0" borderId="12" xfId="0" applyNumberFormat="1" applyFont="1" applyBorder="1" applyAlignment="1" applyProtection="1">
      <alignment horizontal="right" vertical="center"/>
      <protection locked="0"/>
    </xf>
    <xf numFmtId="0" fontId="0" fillId="0" borderId="0" xfId="0" applyProtection="1">
      <protection locked="0"/>
    </xf>
    <xf numFmtId="0" fontId="7" fillId="0" borderId="10" xfId="0" applyFont="1" applyBorder="1" applyAlignment="1" applyProtection="1">
      <alignment vertical="top"/>
      <protection locked="0"/>
    </xf>
    <xf numFmtId="2" fontId="5" fillId="0" borderId="15" xfId="0" applyNumberFormat="1" applyFont="1" applyBorder="1" applyAlignment="1" applyProtection="1">
      <alignment horizontal="right" vertical="center"/>
      <protection locked="0"/>
    </xf>
    <xf numFmtId="0" fontId="3" fillId="4" borderId="2" xfId="0" applyFont="1" applyFill="1" applyBorder="1" applyAlignment="1" applyProtection="1">
      <alignment vertical="top"/>
      <protection locked="0"/>
    </xf>
    <xf numFmtId="2" fontId="3" fillId="4" borderId="2" xfId="0" applyNumberFormat="1" applyFont="1" applyFill="1" applyBorder="1" applyAlignment="1" applyProtection="1">
      <alignment horizontal="center" vertical="center" wrapText="1"/>
      <protection locked="0"/>
    </xf>
    <xf numFmtId="1" fontId="3" fillId="4" borderId="2" xfId="0" applyNumberFormat="1" applyFont="1" applyFill="1" applyBorder="1" applyAlignment="1" applyProtection="1">
      <alignment horizontal="center" vertical="center" wrapText="1"/>
      <protection locked="0"/>
    </xf>
    <xf numFmtId="0" fontId="4" fillId="0" borderId="0" xfId="0" applyFont="1" applyProtection="1">
      <protection locked="0"/>
    </xf>
    <xf numFmtId="2" fontId="2" fillId="0" borderId="0" xfId="0" applyNumberFormat="1" applyFont="1" applyBorder="1" applyAlignment="1" applyProtection="1">
      <alignment horizontal="center" vertical="center"/>
      <protection locked="0"/>
    </xf>
    <xf numFmtId="1" fontId="2" fillId="0" borderId="0" xfId="0" applyNumberFormat="1" applyFont="1" applyBorder="1" applyAlignment="1" applyProtection="1">
      <alignment horizontal="center" vertical="center"/>
      <protection locked="0"/>
    </xf>
    <xf numFmtId="0" fontId="2" fillId="0" borderId="0" xfId="0" applyFont="1" applyFill="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1" fontId="2" fillId="0" borderId="0" xfId="0" applyNumberFormat="1" applyFont="1" applyBorder="1" applyAlignment="1" applyProtection="1">
      <alignment horizontal="righ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0" fontId="4" fillId="0" borderId="0" xfId="0" applyFont="1" applyAlignment="1" applyProtection="1">
      <alignment horizontal="left" wrapText="1"/>
      <protection locked="0"/>
    </xf>
    <xf numFmtId="0" fontId="9" fillId="0" borderId="0" xfId="0" applyFont="1" applyFill="1" applyAlignment="1" applyProtection="1">
      <alignment horizontal="left" vertical="top"/>
      <protection locked="0"/>
    </xf>
    <xf numFmtId="0" fontId="9" fillId="0" borderId="0" xfId="0" applyFont="1" applyAlignment="1" applyProtection="1">
      <alignment horizontal="left" vertical="top"/>
      <protection locked="0"/>
    </xf>
    <xf numFmtId="0" fontId="10" fillId="0" borderId="0" xfId="0" applyFont="1" applyAlignment="1" applyProtection="1">
      <alignment horizontal="left"/>
      <protection locked="0"/>
    </xf>
    <xf numFmtId="0" fontId="9" fillId="0" borderId="0" xfId="0" applyFont="1" applyAlignment="1" applyProtection="1">
      <alignment horizontal="left"/>
      <protection locked="0"/>
    </xf>
    <xf numFmtId="2" fontId="1" fillId="2" borderId="1" xfId="1" applyNumberFormat="1" applyAlignment="1" applyProtection="1">
      <alignment horizontal="right" vertical="center"/>
      <protection locked="0"/>
    </xf>
    <xf numFmtId="0" fontId="2" fillId="0" borderId="0" xfId="0" applyFont="1" applyBorder="1" applyAlignment="1">
      <alignment horizontal="left" vertical="top" wrapText="1"/>
    </xf>
    <xf numFmtId="0" fontId="9" fillId="0" borderId="0" xfId="0" applyFont="1" applyBorder="1" applyAlignment="1">
      <alignment horizontal="left" vertical="top"/>
    </xf>
    <xf numFmtId="0" fontId="2" fillId="0" borderId="0" xfId="0" applyFont="1" applyFill="1" applyBorder="1" applyAlignment="1">
      <alignment vertical="top"/>
    </xf>
    <xf numFmtId="0" fontId="2" fillId="0" borderId="0" xfId="0" applyFont="1" applyBorder="1" applyAlignment="1">
      <alignment horizontal="center" vertical="top"/>
    </xf>
    <xf numFmtId="0" fontId="0" fillId="0" borderId="0" xfId="0" applyBorder="1"/>
    <xf numFmtId="0" fontId="4" fillId="0" borderId="0" xfId="0" applyFont="1" applyBorder="1"/>
    <xf numFmtId="0" fontId="2" fillId="0" borderId="0" xfId="0" applyFont="1" applyFill="1" applyBorder="1" applyAlignment="1">
      <alignment horizontal="left" vertical="top" wrapText="1"/>
    </xf>
    <xf numFmtId="0" fontId="0" fillId="0" borderId="0" xfId="0" applyBorder="1" applyAlignment="1">
      <alignment horizontal="left" wrapText="1"/>
    </xf>
    <xf numFmtId="0" fontId="4" fillId="0" borderId="0" xfId="0" applyFont="1" applyBorder="1" applyAlignment="1">
      <alignment horizontal="left" wrapText="1"/>
    </xf>
    <xf numFmtId="0" fontId="9" fillId="0" borderId="0" xfId="0" applyFont="1" applyFill="1" applyBorder="1" applyAlignment="1">
      <alignment horizontal="left" vertical="top"/>
    </xf>
    <xf numFmtId="0" fontId="10" fillId="0" borderId="0" xfId="0" applyFont="1" applyBorder="1" applyAlignment="1">
      <alignment horizontal="left"/>
    </xf>
    <xf numFmtId="0" fontId="9" fillId="0" borderId="0" xfId="0" applyFont="1" applyBorder="1" applyAlignment="1">
      <alignment horizontal="left"/>
    </xf>
    <xf numFmtId="0" fontId="5" fillId="0" borderId="0" xfId="0" applyFont="1" applyBorder="1" applyAlignment="1">
      <alignment vertical="top"/>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1" fontId="3" fillId="4" borderId="2" xfId="0" applyNumberFormat="1" applyFont="1" applyFill="1" applyBorder="1" applyAlignment="1">
      <alignment horizontal="right" vertical="center" wrapText="1"/>
    </xf>
    <xf numFmtId="0" fontId="2" fillId="0" borderId="0" xfId="0" applyFont="1" applyBorder="1" applyAlignment="1">
      <alignment horizontal="left" vertical="top"/>
    </xf>
    <xf numFmtId="2" fontId="2" fillId="0" borderId="0" xfId="0" applyNumberFormat="1" applyFont="1" applyBorder="1" applyAlignment="1">
      <alignment horizontal="right" vertical="center"/>
    </xf>
    <xf numFmtId="2" fontId="5" fillId="0" borderId="2" xfId="0" applyNumberFormat="1" applyFont="1" applyBorder="1" applyAlignment="1">
      <alignment horizontal="right" vertical="center"/>
    </xf>
    <xf numFmtId="1" fontId="2" fillId="0" borderId="0" xfId="0" applyNumberFormat="1" applyFont="1" applyBorder="1" applyAlignment="1">
      <alignment horizontal="right" vertical="center"/>
    </xf>
    <xf numFmtId="2" fontId="2" fillId="0" borderId="2" xfId="0" applyNumberFormat="1" applyFont="1" applyBorder="1" applyAlignment="1">
      <alignment horizontal="right" vertical="center"/>
    </xf>
    <xf numFmtId="0" fontId="2" fillId="0" borderId="0" xfId="0" applyFont="1" applyBorder="1" applyAlignment="1">
      <alignment horizontal="left" vertical="top" wrapText="1"/>
    </xf>
    <xf numFmtId="1" fontId="2" fillId="0" borderId="0" xfId="0" applyNumberFormat="1" applyFont="1" applyBorder="1" applyAlignment="1">
      <alignment horizontal="right" vertical="center" wrapText="1"/>
    </xf>
    <xf numFmtId="0" fontId="9" fillId="0" borderId="0" xfId="0" applyFont="1" applyBorder="1" applyAlignment="1">
      <alignment horizontal="left" vertical="top"/>
    </xf>
    <xf numFmtId="1" fontId="9" fillId="0" borderId="0" xfId="0" applyNumberFormat="1" applyFont="1" applyBorder="1" applyAlignment="1">
      <alignment horizontal="right" vertical="center"/>
    </xf>
    <xf numFmtId="0" fontId="5" fillId="0" borderId="0" xfId="0" applyFont="1" applyBorder="1" applyAlignment="1">
      <alignment horizontal="left" vertical="top" wrapText="1"/>
    </xf>
    <xf numFmtId="1" fontId="5" fillId="0" borderId="0" xfId="0" applyNumberFormat="1" applyFont="1" applyBorder="1" applyAlignment="1">
      <alignment horizontal="right" vertical="center" wrapText="1"/>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3" xfId="0" applyFont="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1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1" fontId="3" fillId="4" borderId="2" xfId="0" applyNumberFormat="1" applyFont="1" applyFill="1" applyBorder="1" applyAlignment="1" applyProtection="1">
      <alignment horizontal="right" vertical="center" wrapText="1"/>
      <protection locked="0"/>
    </xf>
    <xf numFmtId="0" fontId="2" fillId="0" borderId="0" xfId="0" applyFont="1" applyBorder="1" applyAlignment="1" applyProtection="1">
      <alignment horizontal="left" vertical="top"/>
      <protection locked="0"/>
    </xf>
    <xf numFmtId="2" fontId="2" fillId="0" borderId="0" xfId="0" applyNumberFormat="1" applyFont="1" applyBorder="1" applyAlignment="1" applyProtection="1">
      <alignment horizontal="right" vertical="center"/>
      <protection locked="0"/>
    </xf>
    <xf numFmtId="0" fontId="5" fillId="0" borderId="0" xfId="0" applyFont="1" applyBorder="1" applyAlignment="1" applyProtection="1">
      <alignment horizontal="left" vertical="top" wrapText="1"/>
      <protection locked="0"/>
    </xf>
    <xf numFmtId="2" fontId="5" fillId="0" borderId="2" xfId="0" applyNumberFormat="1" applyFont="1" applyBorder="1" applyAlignment="1" applyProtection="1">
      <alignment horizontal="right" vertical="center" wrapText="1"/>
      <protection locked="0"/>
    </xf>
    <xf numFmtId="0" fontId="3" fillId="0" borderId="0" xfId="0" applyFont="1" applyBorder="1" applyAlignment="1" applyProtection="1">
      <alignment horizontal="left" vertical="top"/>
      <protection locked="0"/>
    </xf>
    <xf numFmtId="2" fontId="9" fillId="0" borderId="0" xfId="0" applyNumberFormat="1" applyFont="1" applyBorder="1" applyAlignment="1" applyProtection="1">
      <alignment horizontal="right" vertical="center"/>
      <protection locked="0"/>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opLeftCell="A34" workbookViewId="0">
      <selection activeCell="G50" sqref="G50"/>
    </sheetView>
  </sheetViews>
  <sheetFormatPr defaultRowHeight="16.5" customHeight="1" x14ac:dyDescent="0.25"/>
  <cols>
    <col min="1" max="1" width="2.85546875" style="60" customWidth="1"/>
    <col min="2" max="2" width="5.85546875" style="59" customWidth="1"/>
    <col min="3" max="4" width="3.5703125" style="64" customWidth="1"/>
    <col min="5" max="5" width="36.7109375" style="59" customWidth="1"/>
    <col min="6" max="6" width="16.5703125" style="65" customWidth="1"/>
    <col min="7" max="7" width="12.7109375" style="65" customWidth="1"/>
    <col min="8" max="8" width="2.42578125" style="59" customWidth="1"/>
    <col min="9" max="9" width="74" style="66" customWidth="1"/>
    <col min="10" max="16384" width="9.140625" style="59"/>
  </cols>
  <sheetData>
    <row r="1" spans="2:9" s="60" customFormat="1" ht="16.5" customHeight="1" x14ac:dyDescent="0.25">
      <c r="C1" s="61"/>
      <c r="D1" s="61"/>
      <c r="F1" s="62"/>
      <c r="G1" s="62"/>
      <c r="I1" s="63"/>
    </row>
    <row r="2" spans="2:9" ht="16.5" customHeight="1" x14ac:dyDescent="0.25">
      <c r="B2" s="59" t="s">
        <v>1</v>
      </c>
    </row>
    <row r="4" spans="2:9" ht="16.5" customHeight="1" x14ac:dyDescent="0.25">
      <c r="B4" s="59" t="s">
        <v>0</v>
      </c>
    </row>
    <row r="6" spans="2:9" ht="16.5" customHeight="1" x14ac:dyDescent="0.25">
      <c r="B6" s="59" t="s">
        <v>2</v>
      </c>
    </row>
    <row r="8" spans="2:9" ht="16.5" customHeight="1" x14ac:dyDescent="0.25">
      <c r="B8" s="59" t="s">
        <v>3</v>
      </c>
    </row>
    <row r="12" spans="2:9" s="60" customFormat="1" ht="16.5" customHeight="1" x14ac:dyDescent="0.25">
      <c r="B12" s="69" t="s">
        <v>4</v>
      </c>
      <c r="C12" s="69"/>
      <c r="D12" s="69"/>
      <c r="E12" s="69" t="s">
        <v>11</v>
      </c>
      <c r="F12" s="70" t="s">
        <v>5</v>
      </c>
      <c r="G12" s="70" t="s">
        <v>6</v>
      </c>
      <c r="H12" s="69"/>
      <c r="I12" s="74" t="s">
        <v>7</v>
      </c>
    </row>
    <row r="13" spans="2:9" ht="16.5" customHeight="1" x14ac:dyDescent="0.25">
      <c r="B13" s="71"/>
      <c r="C13" s="72" t="s">
        <v>88</v>
      </c>
      <c r="D13" s="72"/>
      <c r="E13" s="71"/>
      <c r="F13" s="73"/>
      <c r="G13" s="73"/>
      <c r="H13" s="71"/>
      <c r="I13" s="75"/>
    </row>
    <row r="14" spans="2:9" ht="24.75" customHeight="1" x14ac:dyDescent="0.25">
      <c r="B14" s="71" t="s">
        <v>89</v>
      </c>
      <c r="C14" s="72"/>
      <c r="D14" s="72"/>
      <c r="E14" s="71" t="s">
        <v>8</v>
      </c>
      <c r="F14" s="73" t="s">
        <v>9</v>
      </c>
      <c r="G14" s="67">
        <v>0</v>
      </c>
      <c r="H14" s="71"/>
      <c r="I14" s="75" t="s">
        <v>173</v>
      </c>
    </row>
    <row r="15" spans="2:9" ht="16.5" customHeight="1" x14ac:dyDescent="0.25">
      <c r="B15" s="71"/>
      <c r="C15" s="72" t="s">
        <v>10</v>
      </c>
      <c r="D15" s="72"/>
      <c r="E15" s="71"/>
      <c r="F15" s="73"/>
      <c r="G15" s="76"/>
      <c r="H15" s="71"/>
      <c r="I15" s="75"/>
    </row>
    <row r="16" spans="2:9" ht="16.5" customHeight="1" x14ac:dyDescent="0.25">
      <c r="B16" s="71"/>
      <c r="C16" s="72"/>
      <c r="D16" s="72" t="s">
        <v>34</v>
      </c>
      <c r="E16" s="71"/>
      <c r="F16" s="73"/>
      <c r="G16" s="76"/>
      <c r="H16" s="71"/>
      <c r="I16" s="75"/>
    </row>
    <row r="17" spans="2:9" ht="40.5" customHeight="1" x14ac:dyDescent="0.25">
      <c r="B17" s="71" t="s">
        <v>35</v>
      </c>
      <c r="C17" s="72"/>
      <c r="D17" s="72"/>
      <c r="E17" s="71" t="s">
        <v>61</v>
      </c>
      <c r="F17" s="73"/>
      <c r="G17" s="67">
        <v>0</v>
      </c>
      <c r="H17" s="71"/>
      <c r="I17" s="75" t="s">
        <v>142</v>
      </c>
    </row>
    <row r="18" spans="2:9" ht="39.75" customHeight="1" x14ac:dyDescent="0.25">
      <c r="B18" s="71" t="s">
        <v>36</v>
      </c>
      <c r="C18" s="72"/>
      <c r="D18" s="72"/>
      <c r="E18" s="71" t="s">
        <v>62</v>
      </c>
      <c r="F18" s="73"/>
      <c r="G18" s="67">
        <v>0</v>
      </c>
      <c r="H18" s="71"/>
      <c r="I18" s="75" t="s">
        <v>143</v>
      </c>
    </row>
    <row r="19" spans="2:9" ht="16.5" customHeight="1" x14ac:dyDescent="0.25">
      <c r="B19" s="71"/>
      <c r="C19" s="71"/>
      <c r="D19" s="72" t="s">
        <v>37</v>
      </c>
      <c r="E19" s="71"/>
      <c r="F19" s="73"/>
      <c r="G19" s="76"/>
      <c r="H19" s="71"/>
      <c r="I19" s="75"/>
    </row>
    <row r="20" spans="2:9" ht="16.5" customHeight="1" x14ac:dyDescent="0.25">
      <c r="B20" s="71" t="s">
        <v>26</v>
      </c>
      <c r="C20" s="72"/>
      <c r="D20" s="72"/>
      <c r="E20" s="71" t="s">
        <v>14</v>
      </c>
      <c r="F20" s="73" t="s">
        <v>24</v>
      </c>
      <c r="G20" s="67">
        <v>0</v>
      </c>
      <c r="H20" s="71"/>
      <c r="I20" s="75" t="s">
        <v>160</v>
      </c>
    </row>
    <row r="21" spans="2:9" ht="16.5" customHeight="1" x14ac:dyDescent="0.25">
      <c r="B21" s="71" t="s">
        <v>27</v>
      </c>
      <c r="C21" s="72"/>
      <c r="D21" s="72"/>
      <c r="E21" s="71" t="s">
        <v>15</v>
      </c>
      <c r="F21" s="73" t="s">
        <v>25</v>
      </c>
      <c r="G21" s="67">
        <v>0</v>
      </c>
      <c r="H21" s="71"/>
      <c r="I21" s="75" t="s">
        <v>162</v>
      </c>
    </row>
    <row r="22" spans="2:9" ht="27" customHeight="1" x14ac:dyDescent="0.25">
      <c r="B22" s="71" t="s">
        <v>28</v>
      </c>
      <c r="C22" s="72"/>
      <c r="D22" s="72"/>
      <c r="E22" s="71" t="s">
        <v>16</v>
      </c>
      <c r="F22" s="73" t="s">
        <v>25</v>
      </c>
      <c r="G22" s="67">
        <v>0</v>
      </c>
      <c r="H22" s="71"/>
      <c r="I22" s="75" t="s">
        <v>158</v>
      </c>
    </row>
    <row r="23" spans="2:9" ht="27" customHeight="1" x14ac:dyDescent="0.25">
      <c r="B23" s="71" t="s">
        <v>29</v>
      </c>
      <c r="C23" s="72"/>
      <c r="D23" s="72"/>
      <c r="E23" s="71" t="s">
        <v>17</v>
      </c>
      <c r="F23" s="73" t="s">
        <v>25</v>
      </c>
      <c r="G23" s="67">
        <v>0</v>
      </c>
      <c r="H23" s="71"/>
      <c r="I23" s="75" t="s">
        <v>157</v>
      </c>
    </row>
    <row r="24" spans="2:9" ht="16.5" customHeight="1" x14ac:dyDescent="0.25">
      <c r="B24" s="71" t="s">
        <v>30</v>
      </c>
      <c r="C24" s="72"/>
      <c r="D24" s="72"/>
      <c r="E24" s="71" t="s">
        <v>18</v>
      </c>
      <c r="F24" s="73" t="s">
        <v>25</v>
      </c>
      <c r="G24" s="67">
        <v>0</v>
      </c>
      <c r="H24" s="71"/>
      <c r="I24" s="75" t="s">
        <v>163</v>
      </c>
    </row>
    <row r="25" spans="2:9" ht="16.5" customHeight="1" x14ac:dyDescent="0.25">
      <c r="B25" s="71" t="s">
        <v>31</v>
      </c>
      <c r="C25" s="72"/>
      <c r="D25" s="72"/>
      <c r="E25" s="71" t="s">
        <v>19</v>
      </c>
      <c r="F25" s="73" t="s">
        <v>25</v>
      </c>
      <c r="G25" s="67">
        <v>0</v>
      </c>
      <c r="H25" s="71"/>
      <c r="I25" s="75" t="s">
        <v>165</v>
      </c>
    </row>
    <row r="26" spans="2:9" ht="29.25" customHeight="1" x14ac:dyDescent="0.25">
      <c r="B26" s="71" t="s">
        <v>32</v>
      </c>
      <c r="C26" s="72"/>
      <c r="D26" s="72"/>
      <c r="E26" s="71" t="s">
        <v>20</v>
      </c>
      <c r="F26" s="73" t="s">
        <v>25</v>
      </c>
      <c r="G26" s="67">
        <v>0</v>
      </c>
      <c r="H26" s="71"/>
      <c r="I26" s="75" t="s">
        <v>22</v>
      </c>
    </row>
    <row r="27" spans="2:9" ht="29.25" customHeight="1" x14ac:dyDescent="0.25">
      <c r="B27" s="71" t="s">
        <v>33</v>
      </c>
      <c r="C27" s="72"/>
      <c r="D27" s="72"/>
      <c r="E27" s="71" t="s">
        <v>21</v>
      </c>
      <c r="F27" s="73" t="s">
        <v>25</v>
      </c>
      <c r="G27" s="67">
        <v>0</v>
      </c>
      <c r="H27" s="71"/>
      <c r="I27" s="75" t="s">
        <v>23</v>
      </c>
    </row>
    <row r="28" spans="2:9" ht="16.5" customHeight="1" x14ac:dyDescent="0.25">
      <c r="B28" s="71"/>
      <c r="C28" s="72"/>
      <c r="D28" s="72" t="s">
        <v>38</v>
      </c>
      <c r="E28" s="71"/>
      <c r="F28" s="73"/>
      <c r="G28" s="76"/>
      <c r="H28" s="71"/>
      <c r="I28" s="75"/>
    </row>
    <row r="29" spans="2:9" ht="16.5" customHeight="1" x14ac:dyDescent="0.25">
      <c r="B29" s="71" t="s">
        <v>66</v>
      </c>
      <c r="C29" s="72"/>
      <c r="D29" s="72"/>
      <c r="E29" s="71" t="s">
        <v>39</v>
      </c>
      <c r="F29" s="73" t="s">
        <v>25</v>
      </c>
      <c r="G29" s="67">
        <v>0</v>
      </c>
      <c r="H29" s="71"/>
      <c r="I29" s="75" t="s">
        <v>160</v>
      </c>
    </row>
    <row r="30" spans="2:9" ht="16.5" customHeight="1" x14ac:dyDescent="0.25">
      <c r="B30" s="71" t="s">
        <v>67</v>
      </c>
      <c r="C30" s="72"/>
      <c r="D30" s="72"/>
      <c r="E30" s="71" t="s">
        <v>40</v>
      </c>
      <c r="F30" s="73" t="s">
        <v>25</v>
      </c>
      <c r="G30" s="67">
        <v>0</v>
      </c>
      <c r="H30" s="71"/>
      <c r="I30" s="75" t="s">
        <v>161</v>
      </c>
    </row>
    <row r="31" spans="2:9" ht="27" customHeight="1" x14ac:dyDescent="0.25">
      <c r="B31" s="71" t="s">
        <v>68</v>
      </c>
      <c r="C31" s="72"/>
      <c r="D31" s="72"/>
      <c r="E31" s="71" t="s">
        <v>41</v>
      </c>
      <c r="F31" s="73" t="s">
        <v>25</v>
      </c>
      <c r="G31" s="67">
        <v>0</v>
      </c>
      <c r="H31" s="71"/>
      <c r="I31" s="75" t="s">
        <v>159</v>
      </c>
    </row>
    <row r="32" spans="2:9" ht="28.5" customHeight="1" x14ac:dyDescent="0.25">
      <c r="B32" s="71" t="s">
        <v>69</v>
      </c>
      <c r="C32" s="72"/>
      <c r="D32" s="72"/>
      <c r="E32" s="71" t="s">
        <v>42</v>
      </c>
      <c r="F32" s="73" t="s">
        <v>25</v>
      </c>
      <c r="G32" s="67">
        <v>0</v>
      </c>
      <c r="H32" s="71"/>
      <c r="I32" s="75" t="s">
        <v>157</v>
      </c>
    </row>
    <row r="33" spans="2:9" ht="16.5" customHeight="1" x14ac:dyDescent="0.25">
      <c r="B33" s="71" t="s">
        <v>70</v>
      </c>
      <c r="C33" s="72"/>
      <c r="D33" s="72"/>
      <c r="E33" s="71" t="s">
        <v>43</v>
      </c>
      <c r="F33" s="73" t="s">
        <v>25</v>
      </c>
      <c r="G33" s="67">
        <v>0</v>
      </c>
      <c r="H33" s="71"/>
      <c r="I33" s="75" t="s">
        <v>95</v>
      </c>
    </row>
    <row r="34" spans="2:9" ht="16.5" customHeight="1" x14ac:dyDescent="0.25">
      <c r="B34" s="71" t="s">
        <v>71</v>
      </c>
      <c r="C34" s="72"/>
      <c r="D34" s="72"/>
      <c r="E34" s="71" t="s">
        <v>44</v>
      </c>
      <c r="F34" s="73" t="s">
        <v>25</v>
      </c>
      <c r="G34" s="67">
        <v>0</v>
      </c>
      <c r="H34" s="71"/>
      <c r="I34" s="75" t="s">
        <v>165</v>
      </c>
    </row>
    <row r="35" spans="2:9" ht="28.5" customHeight="1" x14ac:dyDescent="0.25">
      <c r="B35" s="71" t="s">
        <v>72</v>
      </c>
      <c r="C35" s="72"/>
      <c r="D35" s="72"/>
      <c r="E35" s="71" t="s">
        <v>45</v>
      </c>
      <c r="F35" s="73" t="s">
        <v>25</v>
      </c>
      <c r="G35" s="67">
        <v>0</v>
      </c>
      <c r="H35" s="71"/>
      <c r="I35" s="75" t="s">
        <v>22</v>
      </c>
    </row>
    <row r="36" spans="2:9" ht="28.5" customHeight="1" x14ac:dyDescent="0.25">
      <c r="B36" s="71" t="s">
        <v>73</v>
      </c>
      <c r="C36" s="72"/>
      <c r="D36" s="72"/>
      <c r="E36" s="71" t="s">
        <v>46</v>
      </c>
      <c r="F36" s="73" t="s">
        <v>25</v>
      </c>
      <c r="G36" s="67">
        <v>0</v>
      </c>
      <c r="H36" s="71"/>
      <c r="I36" s="75" t="s">
        <v>23</v>
      </c>
    </row>
    <row r="37" spans="2:9" ht="16.5" customHeight="1" x14ac:dyDescent="0.25">
      <c r="B37" s="71" t="s">
        <v>75</v>
      </c>
      <c r="C37" s="72" t="s">
        <v>12</v>
      </c>
      <c r="D37" s="71"/>
      <c r="E37" s="71"/>
      <c r="F37" s="73"/>
      <c r="G37" s="76"/>
      <c r="H37" s="71"/>
      <c r="I37" s="75"/>
    </row>
    <row r="38" spans="2:9" ht="16.5" customHeight="1" x14ac:dyDescent="0.25">
      <c r="B38" s="71" t="s">
        <v>77</v>
      </c>
      <c r="C38" s="72"/>
      <c r="D38" s="72"/>
      <c r="E38" s="71" t="s">
        <v>53</v>
      </c>
      <c r="F38" s="73" t="s">
        <v>25</v>
      </c>
      <c r="G38" s="67">
        <v>0</v>
      </c>
      <c r="H38" s="71"/>
      <c r="I38" s="75"/>
    </row>
    <row r="39" spans="2:9" ht="16.5" customHeight="1" x14ac:dyDescent="0.25">
      <c r="B39" s="71" t="s">
        <v>76</v>
      </c>
      <c r="C39" s="72"/>
      <c r="D39" s="72"/>
      <c r="E39" s="71" t="s">
        <v>52</v>
      </c>
      <c r="F39" s="73" t="s">
        <v>25</v>
      </c>
      <c r="G39" s="67">
        <v>0</v>
      </c>
      <c r="H39" s="71"/>
      <c r="I39" s="75"/>
    </row>
    <row r="40" spans="2:9" ht="16.5" customHeight="1" x14ac:dyDescent="0.25">
      <c r="B40" s="71" t="s">
        <v>78</v>
      </c>
      <c r="C40" s="72" t="s">
        <v>13</v>
      </c>
      <c r="D40" s="71"/>
      <c r="E40" s="71"/>
      <c r="F40" s="73"/>
      <c r="G40" s="76"/>
      <c r="H40" s="71"/>
      <c r="I40" s="75"/>
    </row>
    <row r="41" spans="2:9" ht="16.5" customHeight="1" x14ac:dyDescent="0.25">
      <c r="B41" s="71" t="s">
        <v>79</v>
      </c>
      <c r="C41" s="72"/>
      <c r="D41" s="72"/>
      <c r="E41" s="71" t="s">
        <v>47</v>
      </c>
      <c r="F41" s="73" t="s">
        <v>48</v>
      </c>
      <c r="G41" s="67">
        <v>0</v>
      </c>
      <c r="H41" s="71"/>
      <c r="I41" s="75"/>
    </row>
    <row r="42" spans="2:9" ht="16.5" customHeight="1" x14ac:dyDescent="0.25">
      <c r="B42" s="71" t="s">
        <v>80</v>
      </c>
      <c r="C42" s="72"/>
      <c r="D42" s="72"/>
      <c r="E42" s="71" t="s">
        <v>49</v>
      </c>
      <c r="F42" s="73" t="s">
        <v>48</v>
      </c>
      <c r="G42" s="76" t="s">
        <v>50</v>
      </c>
      <c r="H42" s="71"/>
      <c r="I42" s="75" t="s">
        <v>51</v>
      </c>
    </row>
    <row r="43" spans="2:9" ht="16.5" customHeight="1" x14ac:dyDescent="0.25">
      <c r="B43" s="71"/>
      <c r="C43" s="72" t="s">
        <v>166</v>
      </c>
      <c r="D43" s="71"/>
      <c r="E43" s="71"/>
      <c r="F43" s="73"/>
      <c r="G43" s="76"/>
      <c r="H43" s="71"/>
      <c r="I43" s="75"/>
    </row>
    <row r="44" spans="2:9" ht="16.5" customHeight="1" x14ac:dyDescent="0.25">
      <c r="B44" s="71" t="s">
        <v>81</v>
      </c>
      <c r="C44" s="72"/>
      <c r="D44" s="72"/>
      <c r="E44" s="71" t="s">
        <v>54</v>
      </c>
      <c r="F44" s="73" t="s">
        <v>57</v>
      </c>
      <c r="G44" s="67">
        <v>0</v>
      </c>
      <c r="H44" s="71"/>
      <c r="I44" s="75" t="s">
        <v>59</v>
      </c>
    </row>
    <row r="45" spans="2:9" ht="63" customHeight="1" x14ac:dyDescent="0.25">
      <c r="B45" s="71" t="s">
        <v>82</v>
      </c>
      <c r="C45" s="72"/>
      <c r="D45" s="72"/>
      <c r="E45" s="71" t="s">
        <v>164</v>
      </c>
      <c r="F45" s="73" t="s">
        <v>25</v>
      </c>
      <c r="G45" s="67">
        <v>0</v>
      </c>
      <c r="H45" s="71"/>
      <c r="I45" s="75" t="s">
        <v>58</v>
      </c>
    </row>
    <row r="46" spans="2:9" ht="30.75" customHeight="1" x14ac:dyDescent="0.25">
      <c r="B46" s="71" t="s">
        <v>83</v>
      </c>
      <c r="C46" s="72"/>
      <c r="D46" s="72"/>
      <c r="E46" s="71" t="s">
        <v>167</v>
      </c>
      <c r="F46" s="73" t="s">
        <v>25</v>
      </c>
      <c r="G46" s="67">
        <v>0</v>
      </c>
      <c r="H46" s="71"/>
      <c r="I46" s="75" t="s">
        <v>74</v>
      </c>
    </row>
    <row r="47" spans="2:9" ht="16.5" customHeight="1" x14ac:dyDescent="0.25">
      <c r="B47" s="71"/>
      <c r="C47" s="72" t="s">
        <v>86</v>
      </c>
      <c r="D47" s="71"/>
      <c r="E47" s="71"/>
      <c r="F47" s="73"/>
      <c r="G47" s="76"/>
      <c r="H47" s="71"/>
      <c r="I47" s="75"/>
    </row>
    <row r="48" spans="2:9" ht="39.75" customHeight="1" x14ac:dyDescent="0.25">
      <c r="B48" s="71" t="s">
        <v>84</v>
      </c>
      <c r="C48" s="72"/>
      <c r="D48" s="72"/>
      <c r="E48" s="71" t="s">
        <v>60</v>
      </c>
      <c r="F48" s="73" t="s">
        <v>25</v>
      </c>
      <c r="G48" s="68">
        <v>0</v>
      </c>
      <c r="H48" s="71"/>
      <c r="I48" s="75" t="s">
        <v>144</v>
      </c>
    </row>
  </sheetData>
  <pageMargins left="0.70866141732283472" right="0.70866141732283472" top="0.94488188976377963" bottom="0.74803149606299213" header="0.31496062992125984" footer="0.31496062992125984"/>
  <pageSetup paperSize="9" scale="80" orientation="landscape" r:id="rId1"/>
  <headerFooter>
    <oddHeader>&amp;CF-SE-16-T15 
Graphic design and production of communication and awareness raising materials 
Lot 21 - Graphic design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9"/>
  <sheetViews>
    <sheetView topLeftCell="A103" workbookViewId="0">
      <selection activeCell="H116" sqref="H116:I116"/>
    </sheetView>
  </sheetViews>
  <sheetFormatPr defaultRowHeight="15" x14ac:dyDescent="0.25"/>
  <cols>
    <col min="1" max="1" width="7.85546875" style="1" customWidth="1"/>
    <col min="2" max="2" width="7.140625" style="7" customWidth="1"/>
    <col min="3" max="4" width="3.5703125" style="8" customWidth="1"/>
    <col min="5" max="5" width="31.5703125" style="7" customWidth="1"/>
    <col min="6" max="6" width="11.28515625" style="9" customWidth="1"/>
    <col min="7" max="8" width="11.28515625" style="10" customWidth="1"/>
    <col min="9" max="9" width="13.5703125" style="9" customWidth="1"/>
    <col min="10" max="12" width="12.7109375" style="11" customWidth="1"/>
    <col min="17" max="16384" width="9.140625" style="12"/>
  </cols>
  <sheetData>
    <row r="1" spans="1:16" s="6" customFormat="1" ht="14.25" x14ac:dyDescent="0.2">
      <c r="A1" s="1"/>
      <c r="B1" s="1"/>
      <c r="C1" s="2"/>
      <c r="D1" s="2"/>
      <c r="E1" s="1"/>
      <c r="F1" s="3"/>
      <c r="G1" s="4"/>
      <c r="H1" s="4"/>
      <c r="I1" s="3"/>
      <c r="J1" s="5"/>
      <c r="K1" s="5"/>
      <c r="L1" s="5"/>
    </row>
    <row r="2" spans="1:16" ht="14.25" x14ac:dyDescent="0.2">
      <c r="B2" s="7" t="s">
        <v>1</v>
      </c>
      <c r="M2" s="12"/>
      <c r="N2" s="12"/>
      <c r="O2" s="12"/>
      <c r="P2" s="12"/>
    </row>
    <row r="4" spans="1:16" ht="14.25" x14ac:dyDescent="0.2">
      <c r="B4" s="7" t="s">
        <v>0</v>
      </c>
      <c r="M4" s="12"/>
      <c r="N4" s="12"/>
      <c r="O4" s="12"/>
      <c r="P4" s="12"/>
    </row>
    <row r="6" spans="1:16" ht="14.25" x14ac:dyDescent="0.2">
      <c r="B6" s="7" t="s">
        <v>2</v>
      </c>
      <c r="M6" s="12"/>
      <c r="N6" s="12"/>
      <c r="O6" s="12"/>
      <c r="P6" s="12"/>
    </row>
    <row r="8" spans="1:16" ht="14.25" x14ac:dyDescent="0.2">
      <c r="B8" s="7" t="s">
        <v>94</v>
      </c>
      <c r="M8" s="12"/>
      <c r="N8" s="12"/>
      <c r="O8" s="12"/>
      <c r="P8" s="12"/>
    </row>
    <row r="9" spans="1:16" ht="15.75" thickBot="1" x14ac:dyDescent="0.3"/>
    <row r="10" spans="1:16" s="15" customFormat="1" ht="72" customHeight="1" thickBot="1" x14ac:dyDescent="0.3">
      <c r="A10" s="13"/>
      <c r="B10" s="133" t="s">
        <v>145</v>
      </c>
      <c r="C10" s="134"/>
      <c r="D10" s="134"/>
      <c r="E10" s="134"/>
      <c r="F10" s="134"/>
      <c r="G10" s="134"/>
      <c r="H10" s="134"/>
      <c r="I10" s="135"/>
      <c r="J10" s="14"/>
      <c r="K10" s="14"/>
      <c r="L10" s="14"/>
    </row>
    <row r="11" spans="1:16" s="21" customFormat="1" ht="22.5" x14ac:dyDescent="0.25">
      <c r="A11" s="16"/>
      <c r="B11" s="36" t="s">
        <v>4</v>
      </c>
      <c r="C11" s="37"/>
      <c r="D11" s="37"/>
      <c r="E11" s="37" t="s">
        <v>11</v>
      </c>
      <c r="F11" s="38" t="s">
        <v>6</v>
      </c>
      <c r="G11" s="39" t="s">
        <v>87</v>
      </c>
      <c r="H11" s="39" t="s">
        <v>92</v>
      </c>
      <c r="I11" s="40" t="s">
        <v>93</v>
      </c>
      <c r="J11" s="20"/>
      <c r="K11" s="20"/>
      <c r="L11" s="20"/>
    </row>
    <row r="12" spans="1:16" s="25" customFormat="1" ht="11.25" x14ac:dyDescent="0.2">
      <c r="A12" s="22"/>
      <c r="B12" s="28"/>
      <c r="C12" s="29" t="s">
        <v>90</v>
      </c>
      <c r="D12" s="29"/>
      <c r="E12" s="30"/>
      <c r="F12" s="31"/>
      <c r="G12" s="32"/>
      <c r="H12" s="32"/>
      <c r="I12" s="33"/>
      <c r="J12" s="24"/>
      <c r="K12" s="24"/>
      <c r="L12" s="24"/>
    </row>
    <row r="13" spans="1:16" s="23" customFormat="1" ht="11.25" x14ac:dyDescent="0.25">
      <c r="A13" s="22"/>
      <c r="B13" s="28" t="s">
        <v>89</v>
      </c>
      <c r="C13" s="29"/>
      <c r="D13" s="29"/>
      <c r="E13" s="30" t="s">
        <v>8</v>
      </c>
      <c r="F13" s="31">
        <f>'Price sheet LOT 1'!G14</f>
        <v>0</v>
      </c>
      <c r="G13" s="32">
        <v>1</v>
      </c>
      <c r="H13" s="32">
        <v>1</v>
      </c>
      <c r="I13" s="33">
        <f>F13*G13*H13</f>
        <v>0</v>
      </c>
      <c r="J13" s="24"/>
      <c r="K13" s="24"/>
      <c r="L13" s="24"/>
    </row>
    <row r="14" spans="1:16" s="23" customFormat="1" ht="11.25" x14ac:dyDescent="0.25">
      <c r="A14" s="22"/>
      <c r="B14" s="28"/>
      <c r="C14" s="29" t="s">
        <v>10</v>
      </c>
      <c r="D14" s="29"/>
      <c r="E14" s="30"/>
      <c r="F14" s="31"/>
      <c r="G14" s="32"/>
      <c r="H14" s="32"/>
      <c r="I14" s="33"/>
      <c r="J14" s="24"/>
      <c r="K14" s="24"/>
      <c r="L14" s="24"/>
    </row>
    <row r="15" spans="1:16" s="23" customFormat="1" ht="11.25" x14ac:dyDescent="0.25">
      <c r="A15" s="22"/>
      <c r="B15" s="28" t="s">
        <v>64</v>
      </c>
      <c r="C15" s="29"/>
      <c r="D15" s="29" t="s">
        <v>34</v>
      </c>
      <c r="E15" s="30"/>
      <c r="F15" s="31"/>
      <c r="G15" s="32"/>
      <c r="H15" s="32"/>
      <c r="I15" s="33"/>
      <c r="J15" s="24"/>
      <c r="K15" s="24"/>
      <c r="L15" s="24"/>
    </row>
    <row r="16" spans="1:16" s="23" customFormat="1" ht="11.25" x14ac:dyDescent="0.25">
      <c r="A16" s="22"/>
      <c r="B16" s="28" t="s">
        <v>35</v>
      </c>
      <c r="C16" s="29"/>
      <c r="D16" s="29"/>
      <c r="E16" s="30" t="s">
        <v>61</v>
      </c>
      <c r="F16" s="31">
        <f>'Price sheet LOT 1'!G17</f>
        <v>0</v>
      </c>
      <c r="G16" s="32">
        <v>1</v>
      </c>
      <c r="H16" s="32">
        <v>1</v>
      </c>
      <c r="I16" s="33">
        <f t="shared" ref="I16:I28" si="0">F16*G16*H16</f>
        <v>0</v>
      </c>
      <c r="J16" s="24"/>
      <c r="K16" s="24"/>
      <c r="L16" s="24"/>
    </row>
    <row r="17" spans="1:16" s="23" customFormat="1" ht="11.25" x14ac:dyDescent="0.25">
      <c r="A17" s="22"/>
      <c r="B17" s="28" t="s">
        <v>63</v>
      </c>
      <c r="C17" s="30"/>
      <c r="D17" s="29" t="s">
        <v>37</v>
      </c>
      <c r="E17" s="30"/>
      <c r="F17" s="31"/>
      <c r="G17" s="32"/>
      <c r="H17" s="32"/>
      <c r="I17" s="33"/>
      <c r="J17" s="24"/>
      <c r="K17" s="24"/>
      <c r="L17" s="24"/>
    </row>
    <row r="18" spans="1:16" s="23" customFormat="1" ht="11.25" x14ac:dyDescent="0.25">
      <c r="A18" s="22"/>
      <c r="B18" s="28" t="s">
        <v>26</v>
      </c>
      <c r="C18" s="29"/>
      <c r="D18" s="29"/>
      <c r="E18" s="30" t="s">
        <v>14</v>
      </c>
      <c r="F18" s="31">
        <f>'Price sheet LOT 1'!G20</f>
        <v>0</v>
      </c>
      <c r="G18" s="32">
        <v>1</v>
      </c>
      <c r="H18" s="32">
        <v>1</v>
      </c>
      <c r="I18" s="33">
        <f t="shared" si="0"/>
        <v>0</v>
      </c>
      <c r="J18" s="24"/>
      <c r="K18" s="24"/>
      <c r="L18" s="24"/>
    </row>
    <row r="19" spans="1:16" s="25" customFormat="1" ht="11.25" x14ac:dyDescent="0.2">
      <c r="A19" s="22"/>
      <c r="B19" s="28" t="s">
        <v>27</v>
      </c>
      <c r="C19" s="29"/>
      <c r="D19" s="29"/>
      <c r="E19" s="30" t="s">
        <v>15</v>
      </c>
      <c r="F19" s="31">
        <f>'Price sheet LOT 1'!G21</f>
        <v>0</v>
      </c>
      <c r="G19" s="32">
        <v>10</v>
      </c>
      <c r="H19" s="32">
        <v>1</v>
      </c>
      <c r="I19" s="33">
        <f t="shared" si="0"/>
        <v>0</v>
      </c>
      <c r="J19" s="24"/>
      <c r="K19" s="24"/>
      <c r="L19" s="24"/>
    </row>
    <row r="20" spans="1:16" s="25" customFormat="1" ht="11.25" x14ac:dyDescent="0.2">
      <c r="A20" s="22"/>
      <c r="B20" s="28" t="s">
        <v>28</v>
      </c>
      <c r="C20" s="29"/>
      <c r="D20" s="29"/>
      <c r="E20" s="30" t="s">
        <v>16</v>
      </c>
      <c r="F20" s="31">
        <f>'Price sheet LOT 1'!G22</f>
        <v>0</v>
      </c>
      <c r="G20" s="32">
        <v>4</v>
      </c>
      <c r="H20" s="32">
        <v>1</v>
      </c>
      <c r="I20" s="33">
        <f t="shared" si="0"/>
        <v>0</v>
      </c>
      <c r="J20" s="24"/>
      <c r="K20" s="24"/>
      <c r="L20" s="24"/>
    </row>
    <row r="21" spans="1:16" s="25" customFormat="1" ht="11.25" x14ac:dyDescent="0.2">
      <c r="A21" s="22"/>
      <c r="B21" s="28" t="s">
        <v>29</v>
      </c>
      <c r="C21" s="29"/>
      <c r="D21" s="29"/>
      <c r="E21" s="30" t="s">
        <v>17</v>
      </c>
      <c r="F21" s="31">
        <f>'Price sheet LOT 1'!G23</f>
        <v>0</v>
      </c>
      <c r="G21" s="32">
        <v>4</v>
      </c>
      <c r="H21" s="32">
        <v>1</v>
      </c>
      <c r="I21" s="33">
        <f t="shared" si="0"/>
        <v>0</v>
      </c>
      <c r="J21" s="24"/>
      <c r="K21" s="24"/>
      <c r="L21" s="24"/>
    </row>
    <row r="22" spans="1:16" s="25" customFormat="1" ht="11.25" x14ac:dyDescent="0.2">
      <c r="A22" s="22"/>
      <c r="B22" s="28" t="s">
        <v>30</v>
      </c>
      <c r="C22" s="29"/>
      <c r="D22" s="29"/>
      <c r="E22" s="30" t="s">
        <v>18</v>
      </c>
      <c r="F22" s="31">
        <f>'Price sheet LOT 1'!G24</f>
        <v>0</v>
      </c>
      <c r="G22" s="32">
        <v>5</v>
      </c>
      <c r="H22" s="32">
        <v>1</v>
      </c>
      <c r="I22" s="33">
        <f t="shared" si="0"/>
        <v>0</v>
      </c>
      <c r="J22" s="24"/>
      <c r="K22" s="24"/>
      <c r="L22" s="24"/>
    </row>
    <row r="23" spans="1:16" s="25" customFormat="1" ht="11.25" x14ac:dyDescent="0.2">
      <c r="A23" s="22"/>
      <c r="B23" s="28" t="s">
        <v>31</v>
      </c>
      <c r="C23" s="29"/>
      <c r="D23" s="29"/>
      <c r="E23" s="30" t="s">
        <v>19</v>
      </c>
      <c r="F23" s="31">
        <f>'Price sheet LOT 1'!G25</f>
        <v>0</v>
      </c>
      <c r="G23" s="32">
        <v>5</v>
      </c>
      <c r="H23" s="32">
        <v>1</v>
      </c>
      <c r="I23" s="33">
        <f t="shared" si="0"/>
        <v>0</v>
      </c>
      <c r="J23" s="24"/>
      <c r="K23" s="24"/>
      <c r="L23" s="24"/>
    </row>
    <row r="24" spans="1:16" s="25" customFormat="1" ht="11.25" x14ac:dyDescent="0.2">
      <c r="A24" s="22"/>
      <c r="B24" s="28" t="s">
        <v>75</v>
      </c>
      <c r="C24" s="29" t="s">
        <v>12</v>
      </c>
      <c r="D24" s="30"/>
      <c r="E24" s="30"/>
      <c r="F24" s="31"/>
      <c r="G24" s="32"/>
      <c r="H24" s="32"/>
      <c r="I24" s="33"/>
      <c r="J24" s="24"/>
      <c r="K24" s="24"/>
      <c r="L24" s="24"/>
    </row>
    <row r="25" spans="1:16" s="25" customFormat="1" ht="11.25" x14ac:dyDescent="0.2">
      <c r="A25" s="22"/>
      <c r="B25" s="28" t="s">
        <v>77</v>
      </c>
      <c r="C25" s="29"/>
      <c r="D25" s="29"/>
      <c r="E25" s="30" t="s">
        <v>53</v>
      </c>
      <c r="F25" s="31">
        <f>'Price sheet LOT 1'!G38</f>
        <v>0</v>
      </c>
      <c r="G25" s="32">
        <v>4</v>
      </c>
      <c r="H25" s="32">
        <v>1</v>
      </c>
      <c r="I25" s="33">
        <f t="shared" si="0"/>
        <v>0</v>
      </c>
      <c r="J25" s="24"/>
      <c r="K25" s="24"/>
      <c r="L25" s="24"/>
    </row>
    <row r="26" spans="1:16" s="25" customFormat="1" ht="11.25" x14ac:dyDescent="0.2">
      <c r="A26" s="22"/>
      <c r="B26" s="28"/>
      <c r="C26" s="29" t="s">
        <v>170</v>
      </c>
      <c r="D26" s="30"/>
      <c r="E26" s="30"/>
      <c r="F26" s="31"/>
      <c r="G26" s="32"/>
      <c r="H26" s="32"/>
      <c r="I26" s="33"/>
      <c r="J26" s="24"/>
      <c r="K26" s="24"/>
      <c r="L26" s="24"/>
    </row>
    <row r="27" spans="1:16" s="25" customFormat="1" ht="11.25" x14ac:dyDescent="0.2">
      <c r="A27" s="22"/>
      <c r="B27" s="28" t="s">
        <v>82</v>
      </c>
      <c r="C27" s="29"/>
      <c r="D27" s="29"/>
      <c r="E27" s="30" t="s">
        <v>55</v>
      </c>
      <c r="F27" s="31">
        <f>'Price sheet LOT 1'!G45</f>
        <v>0</v>
      </c>
      <c r="G27" s="32">
        <v>1</v>
      </c>
      <c r="H27" s="32">
        <v>1</v>
      </c>
      <c r="I27" s="33">
        <f>F27*G27*H27</f>
        <v>0</v>
      </c>
      <c r="J27" s="24"/>
      <c r="K27" s="24"/>
      <c r="L27" s="24"/>
    </row>
    <row r="28" spans="1:16" s="25" customFormat="1" ht="11.25" x14ac:dyDescent="0.2">
      <c r="A28" s="22"/>
      <c r="B28" s="28" t="s">
        <v>83</v>
      </c>
      <c r="C28" s="29"/>
      <c r="D28" s="29"/>
      <c r="E28" s="30" t="s">
        <v>56</v>
      </c>
      <c r="F28" s="31">
        <f>'Price sheet LOT 1'!G46</f>
        <v>0</v>
      </c>
      <c r="G28" s="32">
        <v>5</v>
      </c>
      <c r="H28" s="32">
        <v>1</v>
      </c>
      <c r="I28" s="33">
        <f t="shared" si="0"/>
        <v>0</v>
      </c>
      <c r="J28" s="24"/>
      <c r="K28" s="24"/>
      <c r="L28" s="24"/>
    </row>
    <row r="29" spans="1:16" s="25" customFormat="1" ht="12" thickBot="1" x14ac:dyDescent="0.25">
      <c r="A29" s="22"/>
      <c r="B29" s="41"/>
      <c r="C29" s="42"/>
      <c r="D29" s="42"/>
      <c r="E29" s="43"/>
      <c r="F29" s="44"/>
      <c r="G29" s="45"/>
      <c r="H29" s="45"/>
      <c r="I29" s="46"/>
      <c r="J29" s="24"/>
      <c r="K29" s="24"/>
      <c r="L29" s="24"/>
    </row>
    <row r="30" spans="1:16" s="15" customFormat="1" ht="16.5" thickBot="1" x14ac:dyDescent="0.3">
      <c r="A30" s="13"/>
      <c r="B30" s="142" t="s">
        <v>91</v>
      </c>
      <c r="C30" s="143"/>
      <c r="D30" s="143"/>
      <c r="E30" s="143"/>
      <c r="F30" s="143"/>
      <c r="G30" s="143"/>
      <c r="H30" s="143"/>
      <c r="I30" s="34">
        <f>SUM(I13:I28)</f>
        <v>0</v>
      </c>
      <c r="J30" s="14"/>
      <c r="K30" s="14"/>
      <c r="L30" s="14"/>
    </row>
    <row r="31" spans="1:16" ht="14.25" x14ac:dyDescent="0.2">
      <c r="M31" s="12"/>
      <c r="N31" s="12"/>
      <c r="O31" s="12"/>
      <c r="P31" s="12"/>
    </row>
    <row r="32" spans="1:16" ht="15.75" thickBot="1" x14ac:dyDescent="0.3"/>
    <row r="33" spans="1:12" s="15" customFormat="1" ht="35.25" customHeight="1" thickBot="1" x14ac:dyDescent="0.3">
      <c r="A33" s="13"/>
      <c r="B33" s="136" t="s">
        <v>146</v>
      </c>
      <c r="C33" s="137"/>
      <c r="D33" s="137"/>
      <c r="E33" s="137"/>
      <c r="F33" s="137"/>
      <c r="G33" s="137"/>
      <c r="H33" s="137"/>
      <c r="I33" s="138"/>
      <c r="J33" s="14"/>
      <c r="K33" s="14"/>
      <c r="L33" s="14"/>
    </row>
    <row r="34" spans="1:12" s="21" customFormat="1" ht="22.5" x14ac:dyDescent="0.25">
      <c r="A34" s="16"/>
      <c r="B34" s="36" t="s">
        <v>4</v>
      </c>
      <c r="C34" s="37"/>
      <c r="D34" s="37"/>
      <c r="E34" s="37" t="s">
        <v>11</v>
      </c>
      <c r="F34" s="38" t="s">
        <v>6</v>
      </c>
      <c r="G34" s="39" t="s">
        <v>87</v>
      </c>
      <c r="H34" s="39" t="s">
        <v>92</v>
      </c>
      <c r="I34" s="40" t="s">
        <v>93</v>
      </c>
      <c r="J34" s="20"/>
      <c r="K34" s="20"/>
      <c r="L34" s="20"/>
    </row>
    <row r="35" spans="1:12" s="23" customFormat="1" ht="11.25" x14ac:dyDescent="0.25">
      <c r="A35" s="22"/>
      <c r="B35" s="28"/>
      <c r="C35" s="29" t="s">
        <v>10</v>
      </c>
      <c r="D35" s="29"/>
      <c r="E35" s="30"/>
      <c r="F35" s="31"/>
      <c r="G35" s="32"/>
      <c r="H35" s="32"/>
      <c r="I35" s="33"/>
      <c r="J35" s="24"/>
      <c r="K35" s="24"/>
      <c r="L35" s="24"/>
    </row>
    <row r="36" spans="1:12" s="23" customFormat="1" ht="11.25" x14ac:dyDescent="0.25">
      <c r="A36" s="22"/>
      <c r="B36" s="28" t="s">
        <v>63</v>
      </c>
      <c r="C36" s="30"/>
      <c r="D36" s="29" t="s">
        <v>37</v>
      </c>
      <c r="E36" s="30"/>
      <c r="F36" s="31"/>
      <c r="G36" s="32"/>
      <c r="H36" s="32"/>
      <c r="I36" s="33"/>
      <c r="J36" s="24"/>
      <c r="K36" s="24"/>
      <c r="L36" s="24"/>
    </row>
    <row r="37" spans="1:12" s="23" customFormat="1" ht="11.25" x14ac:dyDescent="0.25">
      <c r="A37" s="22"/>
      <c r="B37" s="28" t="s">
        <v>26</v>
      </c>
      <c r="C37" s="29"/>
      <c r="D37" s="29"/>
      <c r="E37" s="30" t="s">
        <v>14</v>
      </c>
      <c r="F37" s="31">
        <f>'Price sheet LOT 1'!G20</f>
        <v>0</v>
      </c>
      <c r="G37" s="32">
        <v>1</v>
      </c>
      <c r="H37" s="32">
        <v>1</v>
      </c>
      <c r="I37" s="33">
        <f t="shared" ref="I37:I40" si="1">F37*G37*H37</f>
        <v>0</v>
      </c>
      <c r="J37" s="24"/>
      <c r="K37" s="24"/>
      <c r="L37" s="24"/>
    </row>
    <row r="38" spans="1:12" s="25" customFormat="1" ht="11.25" x14ac:dyDescent="0.2">
      <c r="A38" s="22"/>
      <c r="B38" s="28" t="s">
        <v>27</v>
      </c>
      <c r="C38" s="29"/>
      <c r="D38" s="29"/>
      <c r="E38" s="30" t="s">
        <v>15</v>
      </c>
      <c r="F38" s="31">
        <f>'Price sheet LOT 1'!G21</f>
        <v>0</v>
      </c>
      <c r="G38" s="32">
        <v>16</v>
      </c>
      <c r="H38" s="32">
        <v>1</v>
      </c>
      <c r="I38" s="33">
        <f t="shared" si="1"/>
        <v>0</v>
      </c>
      <c r="J38" s="24"/>
      <c r="K38" s="24"/>
      <c r="L38" s="24"/>
    </row>
    <row r="39" spans="1:12" s="25" customFormat="1" ht="11.25" x14ac:dyDescent="0.2">
      <c r="A39" s="22"/>
      <c r="B39" s="28" t="s">
        <v>28</v>
      </c>
      <c r="C39" s="29"/>
      <c r="D39" s="29"/>
      <c r="E39" s="30" t="s">
        <v>16</v>
      </c>
      <c r="F39" s="31">
        <f>'Price sheet LOT 1'!G22</f>
        <v>0</v>
      </c>
      <c r="G39" s="32">
        <v>10</v>
      </c>
      <c r="H39" s="32">
        <v>1</v>
      </c>
      <c r="I39" s="33">
        <f t="shared" si="1"/>
        <v>0</v>
      </c>
      <c r="J39" s="24"/>
      <c r="K39" s="24"/>
      <c r="L39" s="24"/>
    </row>
    <row r="40" spans="1:12" s="25" customFormat="1" ht="11.25" x14ac:dyDescent="0.2">
      <c r="A40" s="22"/>
      <c r="B40" s="28" t="s">
        <v>29</v>
      </c>
      <c r="C40" s="29"/>
      <c r="D40" s="29"/>
      <c r="E40" s="30" t="s">
        <v>17</v>
      </c>
      <c r="F40" s="31">
        <f>'Price sheet LOT 1'!G23</f>
        <v>0</v>
      </c>
      <c r="G40" s="32">
        <v>4</v>
      </c>
      <c r="H40" s="32">
        <v>1</v>
      </c>
      <c r="I40" s="33">
        <f t="shared" si="1"/>
        <v>0</v>
      </c>
      <c r="J40" s="24"/>
      <c r="K40" s="24"/>
      <c r="L40" s="24"/>
    </row>
    <row r="41" spans="1:12" s="25" customFormat="1" ht="11.25" x14ac:dyDescent="0.2">
      <c r="A41" s="22"/>
      <c r="B41" s="28" t="s">
        <v>65</v>
      </c>
      <c r="C41" s="29"/>
      <c r="D41" s="29" t="s">
        <v>38</v>
      </c>
      <c r="E41" s="30"/>
      <c r="F41" s="31"/>
      <c r="G41" s="32"/>
      <c r="H41" s="32"/>
      <c r="I41" s="33"/>
      <c r="J41" s="24"/>
      <c r="K41" s="24"/>
      <c r="L41" s="24"/>
    </row>
    <row r="42" spans="1:12" s="25" customFormat="1" ht="11.25" x14ac:dyDescent="0.2">
      <c r="A42" s="22"/>
      <c r="B42" s="28" t="s">
        <v>66</v>
      </c>
      <c r="C42" s="29"/>
      <c r="D42" s="29"/>
      <c r="E42" s="30" t="s">
        <v>39</v>
      </c>
      <c r="F42" s="31">
        <f>'Price sheet LOT 1'!G29</f>
        <v>0</v>
      </c>
      <c r="G42" s="32">
        <v>1</v>
      </c>
      <c r="H42" s="32">
        <v>2</v>
      </c>
      <c r="I42" s="33">
        <f t="shared" ref="I42:I45" si="2">F42*G42*H42</f>
        <v>0</v>
      </c>
      <c r="J42" s="24"/>
      <c r="K42" s="24"/>
      <c r="L42" s="24"/>
    </row>
    <row r="43" spans="1:12" s="25" customFormat="1" ht="11.25" x14ac:dyDescent="0.2">
      <c r="A43" s="22"/>
      <c r="B43" s="28" t="s">
        <v>67</v>
      </c>
      <c r="C43" s="29"/>
      <c r="D43" s="29"/>
      <c r="E43" s="30" t="s">
        <v>40</v>
      </c>
      <c r="F43" s="31">
        <f>'Price sheet LOT 1'!G30</f>
        <v>0</v>
      </c>
      <c r="G43" s="32">
        <v>16</v>
      </c>
      <c r="H43" s="32">
        <v>2</v>
      </c>
      <c r="I43" s="33">
        <f t="shared" si="2"/>
        <v>0</v>
      </c>
      <c r="J43" s="24"/>
      <c r="K43" s="24"/>
      <c r="L43" s="24"/>
    </row>
    <row r="44" spans="1:12" s="25" customFormat="1" ht="11.25" x14ac:dyDescent="0.2">
      <c r="A44" s="22"/>
      <c r="B44" s="28" t="s">
        <v>68</v>
      </c>
      <c r="C44" s="29"/>
      <c r="D44" s="29"/>
      <c r="E44" s="30" t="s">
        <v>41</v>
      </c>
      <c r="F44" s="31">
        <f>'Price sheet LOT 1'!G31</f>
        <v>0</v>
      </c>
      <c r="G44" s="32">
        <v>10</v>
      </c>
      <c r="H44" s="32">
        <v>2</v>
      </c>
      <c r="I44" s="33">
        <f t="shared" si="2"/>
        <v>0</v>
      </c>
      <c r="J44" s="24"/>
      <c r="K44" s="24"/>
      <c r="L44" s="24"/>
    </row>
    <row r="45" spans="1:12" s="23" customFormat="1" ht="11.25" customHeight="1" x14ac:dyDescent="0.25">
      <c r="A45" s="22"/>
      <c r="B45" s="28" t="s">
        <v>69</v>
      </c>
      <c r="C45" s="29"/>
      <c r="D45" s="29"/>
      <c r="E45" s="30" t="s">
        <v>42</v>
      </c>
      <c r="F45" s="31">
        <f>'Price sheet LOT 1'!G32</f>
        <v>0</v>
      </c>
      <c r="G45" s="30">
        <v>4</v>
      </c>
      <c r="H45" s="30">
        <v>2</v>
      </c>
      <c r="I45" s="33">
        <f t="shared" si="2"/>
        <v>0</v>
      </c>
    </row>
    <row r="46" spans="1:12" s="25" customFormat="1" ht="11.25" x14ac:dyDescent="0.2">
      <c r="A46" s="22"/>
      <c r="B46" s="28"/>
      <c r="C46" s="29" t="s">
        <v>86</v>
      </c>
      <c r="D46" s="30"/>
      <c r="E46" s="30"/>
      <c r="F46" s="31"/>
      <c r="G46" s="32"/>
      <c r="H46" s="32"/>
      <c r="I46" s="33"/>
      <c r="J46" s="24"/>
      <c r="K46" s="24"/>
      <c r="L46" s="24"/>
    </row>
    <row r="47" spans="1:12" s="25" customFormat="1" ht="11.25" x14ac:dyDescent="0.2">
      <c r="A47" s="22"/>
      <c r="B47" s="28" t="s">
        <v>84</v>
      </c>
      <c r="C47" s="29"/>
      <c r="D47" s="29"/>
      <c r="E47" s="30" t="s">
        <v>60</v>
      </c>
      <c r="F47" s="31">
        <f>'Price sheet LOT 1'!G48</f>
        <v>0</v>
      </c>
      <c r="G47" s="32">
        <v>32</v>
      </c>
      <c r="H47" s="32">
        <v>3</v>
      </c>
      <c r="I47" s="33">
        <f t="shared" ref="I47" si="3">F47*G47*H47</f>
        <v>0</v>
      </c>
      <c r="J47" s="24"/>
      <c r="K47" s="24"/>
      <c r="L47" s="24"/>
    </row>
    <row r="48" spans="1:12" s="25" customFormat="1" ht="12" thickBot="1" x14ac:dyDescent="0.25">
      <c r="A48" s="22"/>
      <c r="B48" s="41"/>
      <c r="C48" s="42"/>
      <c r="D48" s="42"/>
      <c r="E48" s="43"/>
      <c r="F48" s="44"/>
      <c r="G48" s="45"/>
      <c r="H48" s="45"/>
      <c r="I48" s="46"/>
      <c r="J48" s="24"/>
      <c r="K48" s="24"/>
      <c r="L48" s="24"/>
    </row>
    <row r="49" spans="1:16" s="15" customFormat="1" ht="16.5" thickBot="1" x14ac:dyDescent="0.3">
      <c r="A49" s="13"/>
      <c r="B49" s="142" t="s">
        <v>96</v>
      </c>
      <c r="C49" s="143"/>
      <c r="D49" s="143"/>
      <c r="E49" s="143"/>
      <c r="F49" s="143"/>
      <c r="G49" s="143"/>
      <c r="H49" s="143"/>
      <c r="I49" s="34">
        <f>SUM(I35:I47)</f>
        <v>0</v>
      </c>
      <c r="J49" s="14"/>
      <c r="K49" s="14"/>
      <c r="L49" s="14"/>
    </row>
    <row r="50" spans="1:16" ht="14.25" x14ac:dyDescent="0.2">
      <c r="M50" s="12"/>
      <c r="N50" s="12"/>
      <c r="O50" s="12"/>
      <c r="P50" s="12"/>
    </row>
    <row r="51" spans="1:16" ht="15.75" thickBot="1" x14ac:dyDescent="0.3"/>
    <row r="52" spans="1:16" s="15" customFormat="1" ht="16.5" thickBot="1" x14ac:dyDescent="0.3">
      <c r="A52" s="13"/>
      <c r="B52" s="139" t="s">
        <v>147</v>
      </c>
      <c r="C52" s="140"/>
      <c r="D52" s="140"/>
      <c r="E52" s="140"/>
      <c r="F52" s="140"/>
      <c r="G52" s="140"/>
      <c r="H52" s="140"/>
      <c r="I52" s="141"/>
      <c r="J52" s="14"/>
      <c r="K52" s="14"/>
      <c r="L52" s="14"/>
    </row>
    <row r="53" spans="1:16" s="21" customFormat="1" ht="22.5" x14ac:dyDescent="0.25">
      <c r="A53" s="16"/>
      <c r="B53" s="36" t="s">
        <v>4</v>
      </c>
      <c r="C53" s="37"/>
      <c r="D53" s="37"/>
      <c r="E53" s="37" t="s">
        <v>11</v>
      </c>
      <c r="F53" s="38" t="s">
        <v>6</v>
      </c>
      <c r="G53" s="39" t="s">
        <v>87</v>
      </c>
      <c r="H53" s="39" t="s">
        <v>92</v>
      </c>
      <c r="I53" s="40" t="s">
        <v>93</v>
      </c>
      <c r="J53" s="20"/>
      <c r="K53" s="20"/>
      <c r="L53" s="20"/>
    </row>
    <row r="54" spans="1:16" s="23" customFormat="1" ht="11.25" x14ac:dyDescent="0.25">
      <c r="A54" s="22"/>
      <c r="B54" s="28"/>
      <c r="C54" s="29" t="s">
        <v>10</v>
      </c>
      <c r="D54" s="29"/>
      <c r="E54" s="30"/>
      <c r="F54" s="31"/>
      <c r="G54" s="32"/>
      <c r="H54" s="32"/>
      <c r="I54" s="33"/>
      <c r="J54" s="24"/>
      <c r="K54" s="24"/>
      <c r="L54" s="24"/>
    </row>
    <row r="55" spans="1:16" s="23" customFormat="1" ht="11.25" x14ac:dyDescent="0.25">
      <c r="A55" s="22"/>
      <c r="B55" s="28" t="s">
        <v>63</v>
      </c>
      <c r="C55" s="30"/>
      <c r="D55" s="29" t="s">
        <v>37</v>
      </c>
      <c r="E55" s="30"/>
      <c r="F55" s="31"/>
      <c r="G55" s="32"/>
      <c r="H55" s="32"/>
      <c r="I55" s="33"/>
      <c r="J55" s="24"/>
      <c r="K55" s="24"/>
      <c r="L55" s="24"/>
    </row>
    <row r="56" spans="1:16" s="25" customFormat="1" ht="11.25" x14ac:dyDescent="0.2">
      <c r="A56" s="22"/>
      <c r="B56" s="28" t="s">
        <v>30</v>
      </c>
      <c r="C56" s="29"/>
      <c r="D56" s="29"/>
      <c r="E56" s="30" t="s">
        <v>18</v>
      </c>
      <c r="F56" s="31">
        <f>'Price sheet LOT 1'!G24</f>
        <v>0</v>
      </c>
      <c r="G56" s="32">
        <v>2</v>
      </c>
      <c r="H56" s="32">
        <v>1</v>
      </c>
      <c r="I56" s="33">
        <f t="shared" ref="I56" si="4">F56*G56*H56</f>
        <v>0</v>
      </c>
      <c r="J56" s="24"/>
      <c r="K56" s="24"/>
      <c r="L56" s="24"/>
    </row>
    <row r="57" spans="1:16" s="25" customFormat="1" ht="11.25" x14ac:dyDescent="0.2">
      <c r="A57" s="22"/>
      <c r="B57" s="28" t="s">
        <v>65</v>
      </c>
      <c r="C57" s="29"/>
      <c r="D57" s="29" t="s">
        <v>38</v>
      </c>
      <c r="E57" s="30"/>
      <c r="F57" s="31"/>
      <c r="G57" s="32"/>
      <c r="H57" s="32"/>
      <c r="I57" s="33"/>
      <c r="J57" s="24"/>
      <c r="K57" s="24"/>
      <c r="L57" s="24"/>
    </row>
    <row r="58" spans="1:16" s="25" customFormat="1" ht="11.25" x14ac:dyDescent="0.2">
      <c r="A58" s="22"/>
      <c r="B58" s="28" t="s">
        <v>70</v>
      </c>
      <c r="C58" s="29"/>
      <c r="D58" s="29"/>
      <c r="E58" s="30" t="s">
        <v>43</v>
      </c>
      <c r="F58" s="31">
        <f>'Price sheet LOT 1'!G33</f>
        <v>0</v>
      </c>
      <c r="G58" s="32">
        <v>2</v>
      </c>
      <c r="H58" s="32">
        <v>23</v>
      </c>
      <c r="I58" s="33">
        <f t="shared" ref="I58" si="5">F58*G58*H58</f>
        <v>0</v>
      </c>
      <c r="J58" s="24"/>
      <c r="K58" s="24"/>
      <c r="L58" s="24"/>
    </row>
    <row r="59" spans="1:16" s="25" customFormat="1" ht="12" thickBot="1" x14ac:dyDescent="0.25">
      <c r="A59" s="22"/>
      <c r="B59" s="41"/>
      <c r="C59" s="42"/>
      <c r="D59" s="42"/>
      <c r="E59" s="43"/>
      <c r="F59" s="44"/>
      <c r="G59" s="45"/>
      <c r="H59" s="45"/>
      <c r="I59" s="46"/>
      <c r="J59" s="24"/>
      <c r="K59" s="24"/>
      <c r="L59" s="24"/>
    </row>
    <row r="60" spans="1:16" s="15" customFormat="1" ht="16.5" thickBot="1" x14ac:dyDescent="0.3">
      <c r="A60" s="13"/>
      <c r="B60" s="142" t="s">
        <v>97</v>
      </c>
      <c r="C60" s="143"/>
      <c r="D60" s="143"/>
      <c r="E60" s="143"/>
      <c r="F60" s="143"/>
      <c r="G60" s="143"/>
      <c r="H60" s="143"/>
      <c r="I60" s="34">
        <f>SUM(I54:I58)</f>
        <v>0</v>
      </c>
      <c r="J60" s="14"/>
      <c r="K60" s="14"/>
      <c r="L60" s="14"/>
    </row>
    <row r="61" spans="1:16" thickBot="1" x14ac:dyDescent="0.25">
      <c r="M61" s="12"/>
      <c r="N61" s="12"/>
      <c r="O61" s="12"/>
      <c r="P61" s="12"/>
    </row>
    <row r="62" spans="1:16" ht="15.75" thickBot="1" x14ac:dyDescent="0.3"/>
    <row r="63" spans="1:16" s="15" customFormat="1" ht="16.5" thickBot="1" x14ac:dyDescent="0.3">
      <c r="A63" s="13"/>
      <c r="B63" s="139" t="s">
        <v>148</v>
      </c>
      <c r="C63" s="140"/>
      <c r="D63" s="140"/>
      <c r="E63" s="140"/>
      <c r="F63" s="140"/>
      <c r="G63" s="140"/>
      <c r="H63" s="140"/>
      <c r="I63" s="141"/>
      <c r="J63" s="14"/>
      <c r="K63" s="14"/>
      <c r="L63" s="14"/>
    </row>
    <row r="64" spans="1:16" s="21" customFormat="1" ht="22.5" x14ac:dyDescent="0.25">
      <c r="A64" s="16"/>
      <c r="B64" s="36" t="s">
        <v>4</v>
      </c>
      <c r="C64" s="37"/>
      <c r="D64" s="37"/>
      <c r="E64" s="37" t="s">
        <v>11</v>
      </c>
      <c r="F64" s="38" t="s">
        <v>6</v>
      </c>
      <c r="G64" s="39" t="s">
        <v>87</v>
      </c>
      <c r="H64" s="39" t="s">
        <v>92</v>
      </c>
      <c r="I64" s="40" t="s">
        <v>93</v>
      </c>
      <c r="J64" s="20"/>
      <c r="K64" s="20"/>
      <c r="L64" s="20"/>
    </row>
    <row r="65" spans="1:16" s="25" customFormat="1" ht="11.25" x14ac:dyDescent="0.2">
      <c r="A65" s="22"/>
      <c r="B65" s="28"/>
      <c r="C65" s="29" t="s">
        <v>85</v>
      </c>
      <c r="D65" s="30"/>
      <c r="E65" s="30"/>
      <c r="F65" s="31"/>
      <c r="G65" s="32"/>
      <c r="H65" s="32"/>
      <c r="I65" s="33"/>
      <c r="J65" s="24"/>
      <c r="K65" s="24"/>
      <c r="L65" s="24"/>
    </row>
    <row r="66" spans="1:16" s="25" customFormat="1" ht="11.25" x14ac:dyDescent="0.2">
      <c r="A66" s="22"/>
      <c r="B66" s="28" t="s">
        <v>82</v>
      </c>
      <c r="C66" s="29"/>
      <c r="D66" s="29"/>
      <c r="E66" s="30" t="s">
        <v>55</v>
      </c>
      <c r="F66" s="31">
        <f>'Price sheet LOT 1'!G45</f>
        <v>0</v>
      </c>
      <c r="G66" s="32">
        <v>1</v>
      </c>
      <c r="H66" s="32">
        <v>1</v>
      </c>
      <c r="I66" s="33">
        <f t="shared" ref="I66" si="6">F66*G66*H66</f>
        <v>0</v>
      </c>
      <c r="J66" s="24"/>
      <c r="K66" s="24"/>
      <c r="L66" s="24"/>
    </row>
    <row r="67" spans="1:16" s="25" customFormat="1" ht="12" thickBot="1" x14ac:dyDescent="0.25">
      <c r="A67" s="22"/>
      <c r="B67" s="41"/>
      <c r="C67" s="42"/>
      <c r="D67" s="42"/>
      <c r="E67" s="43"/>
      <c r="F67" s="44"/>
      <c r="G67" s="45"/>
      <c r="H67" s="45"/>
      <c r="I67" s="46"/>
      <c r="J67" s="24"/>
      <c r="K67" s="24"/>
      <c r="L67" s="24"/>
    </row>
    <row r="68" spans="1:16" s="15" customFormat="1" ht="16.5" thickBot="1" x14ac:dyDescent="0.3">
      <c r="A68" s="13"/>
      <c r="B68" s="142" t="s">
        <v>98</v>
      </c>
      <c r="C68" s="143"/>
      <c r="D68" s="143"/>
      <c r="E68" s="143"/>
      <c r="F68" s="143"/>
      <c r="G68" s="143"/>
      <c r="H68" s="143"/>
      <c r="I68" s="34">
        <f>SUM(I65:I66)</f>
        <v>0</v>
      </c>
      <c r="J68" s="14"/>
      <c r="K68" s="14"/>
      <c r="L68" s="14"/>
    </row>
    <row r="69" spans="1:16" ht="14.25" x14ac:dyDescent="0.2">
      <c r="M69" s="12"/>
      <c r="N69" s="12"/>
      <c r="O69" s="12"/>
      <c r="P69" s="12"/>
    </row>
    <row r="70" spans="1:16" ht="15.75" thickBot="1" x14ac:dyDescent="0.3"/>
    <row r="71" spans="1:16" s="15" customFormat="1" ht="16.5" thickBot="1" x14ac:dyDescent="0.3">
      <c r="A71" s="13"/>
      <c r="B71" s="139" t="s">
        <v>149</v>
      </c>
      <c r="C71" s="140"/>
      <c r="D71" s="140"/>
      <c r="E71" s="140"/>
      <c r="F71" s="140"/>
      <c r="G71" s="140"/>
      <c r="H71" s="140"/>
      <c r="I71" s="141"/>
      <c r="J71" s="14"/>
      <c r="K71" s="14"/>
      <c r="L71" s="14"/>
    </row>
    <row r="72" spans="1:16" s="21" customFormat="1" ht="22.5" x14ac:dyDescent="0.25">
      <c r="A72" s="16"/>
      <c r="B72" s="36" t="s">
        <v>4</v>
      </c>
      <c r="C72" s="37"/>
      <c r="D72" s="37"/>
      <c r="E72" s="37" t="s">
        <v>11</v>
      </c>
      <c r="F72" s="38" t="s">
        <v>6</v>
      </c>
      <c r="G72" s="39" t="s">
        <v>87</v>
      </c>
      <c r="H72" s="39" t="s">
        <v>92</v>
      </c>
      <c r="I72" s="40" t="s">
        <v>93</v>
      </c>
      <c r="J72" s="20"/>
      <c r="K72" s="20"/>
      <c r="L72" s="20"/>
    </row>
    <row r="73" spans="1:16" s="25" customFormat="1" ht="11.25" x14ac:dyDescent="0.2">
      <c r="A73" s="22"/>
      <c r="B73" s="28"/>
      <c r="C73" s="29" t="s">
        <v>168</v>
      </c>
      <c r="D73" s="30"/>
      <c r="E73" s="30"/>
      <c r="F73" s="31"/>
      <c r="G73" s="32"/>
      <c r="H73" s="32"/>
      <c r="I73" s="33"/>
      <c r="J73" s="24"/>
      <c r="K73" s="24"/>
      <c r="L73" s="24"/>
    </row>
    <row r="74" spans="1:16" s="25" customFormat="1" ht="11.25" x14ac:dyDescent="0.2">
      <c r="A74" s="22"/>
      <c r="B74" s="28" t="s">
        <v>83</v>
      </c>
      <c r="C74" s="29"/>
      <c r="D74" s="29"/>
      <c r="E74" s="30" t="s">
        <v>169</v>
      </c>
      <c r="F74" s="31">
        <f>'Price sheet LOT 1'!G46</f>
        <v>0</v>
      </c>
      <c r="G74" s="32">
        <v>10</v>
      </c>
      <c r="H74" s="32">
        <v>1</v>
      </c>
      <c r="I74" s="33">
        <f t="shared" ref="I74" si="7">F74*G74*H74</f>
        <v>0</v>
      </c>
      <c r="J74" s="24"/>
      <c r="K74" s="24"/>
      <c r="L74" s="24"/>
    </row>
    <row r="75" spans="1:16" s="25" customFormat="1" ht="12" thickBot="1" x14ac:dyDescent="0.25">
      <c r="A75" s="22"/>
      <c r="B75" s="41"/>
      <c r="C75" s="42"/>
      <c r="D75" s="42"/>
      <c r="E75" s="43"/>
      <c r="F75" s="44"/>
      <c r="G75" s="45"/>
      <c r="H75" s="45"/>
      <c r="I75" s="46"/>
      <c r="J75" s="24"/>
      <c r="K75" s="24"/>
      <c r="L75" s="24"/>
    </row>
    <row r="76" spans="1:16" s="15" customFormat="1" ht="16.5" thickBot="1" x14ac:dyDescent="0.3">
      <c r="A76" s="13"/>
      <c r="B76" s="142" t="s">
        <v>99</v>
      </c>
      <c r="C76" s="143"/>
      <c r="D76" s="143"/>
      <c r="E76" s="143"/>
      <c r="F76" s="143"/>
      <c r="G76" s="143"/>
      <c r="H76" s="143"/>
      <c r="I76" s="34">
        <f>SUM(I73:I74)</f>
        <v>0</v>
      </c>
      <c r="J76" s="14"/>
      <c r="K76" s="14"/>
      <c r="L76" s="14"/>
    </row>
    <row r="77" spans="1:16" ht="14.25" x14ac:dyDescent="0.2">
      <c r="M77" s="12"/>
      <c r="N77" s="12"/>
      <c r="O77" s="12"/>
      <c r="P77" s="12"/>
    </row>
    <row r="78" spans="1:16" ht="15.75" thickBot="1" x14ac:dyDescent="0.3"/>
    <row r="79" spans="1:16" s="15" customFormat="1" ht="16.5" thickBot="1" x14ac:dyDescent="0.3">
      <c r="A79" s="13"/>
      <c r="B79" s="139" t="s">
        <v>150</v>
      </c>
      <c r="C79" s="140"/>
      <c r="D79" s="140"/>
      <c r="E79" s="140"/>
      <c r="F79" s="140"/>
      <c r="G79" s="140"/>
      <c r="H79" s="140"/>
      <c r="I79" s="141"/>
      <c r="J79" s="14"/>
      <c r="K79" s="14"/>
      <c r="L79" s="14"/>
    </row>
    <row r="80" spans="1:16" s="21" customFormat="1" ht="22.5" x14ac:dyDescent="0.25">
      <c r="A80" s="16"/>
      <c r="B80" s="36" t="s">
        <v>4</v>
      </c>
      <c r="C80" s="37"/>
      <c r="D80" s="37"/>
      <c r="E80" s="37" t="s">
        <v>11</v>
      </c>
      <c r="F80" s="38" t="s">
        <v>6</v>
      </c>
      <c r="G80" s="39" t="s">
        <v>87</v>
      </c>
      <c r="H80" s="39" t="s">
        <v>92</v>
      </c>
      <c r="I80" s="40" t="s">
        <v>93</v>
      </c>
      <c r="J80" s="20"/>
      <c r="K80" s="20"/>
      <c r="L80" s="20"/>
    </row>
    <row r="81" spans="1:16" s="23" customFormat="1" ht="11.25" x14ac:dyDescent="0.25">
      <c r="A81" s="22"/>
      <c r="B81" s="28"/>
      <c r="C81" s="29" t="s">
        <v>10</v>
      </c>
      <c r="D81" s="29"/>
      <c r="E81" s="30"/>
      <c r="F81" s="31"/>
      <c r="G81" s="32"/>
      <c r="H81" s="32"/>
      <c r="I81" s="33"/>
      <c r="J81" s="24"/>
      <c r="K81" s="24"/>
      <c r="L81" s="24"/>
    </row>
    <row r="82" spans="1:16" s="25" customFormat="1" ht="11.25" x14ac:dyDescent="0.2">
      <c r="A82" s="22"/>
      <c r="B82" s="28" t="s">
        <v>31</v>
      </c>
      <c r="C82" s="29"/>
      <c r="D82" s="29"/>
      <c r="E82" s="30" t="s">
        <v>19</v>
      </c>
      <c r="F82" s="31">
        <f>'Price sheet LOT 1'!G25</f>
        <v>0</v>
      </c>
      <c r="G82" s="32">
        <v>1</v>
      </c>
      <c r="H82" s="32">
        <v>1</v>
      </c>
      <c r="I82" s="33">
        <f t="shared" ref="I82" si="8">F82*G82*H82</f>
        <v>0</v>
      </c>
      <c r="J82" s="24"/>
      <c r="K82" s="24"/>
      <c r="L82" s="24"/>
    </row>
    <row r="83" spans="1:16" s="25" customFormat="1" ht="11.25" x14ac:dyDescent="0.2">
      <c r="A83" s="22"/>
      <c r="B83" s="28" t="s">
        <v>65</v>
      </c>
      <c r="C83" s="29"/>
      <c r="D83" s="29" t="s">
        <v>38</v>
      </c>
      <c r="E83" s="30"/>
      <c r="F83" s="31"/>
      <c r="G83" s="32"/>
      <c r="H83" s="32"/>
      <c r="I83" s="33"/>
      <c r="J83" s="24"/>
      <c r="K83" s="24"/>
      <c r="L83" s="24"/>
    </row>
    <row r="84" spans="1:16" s="25" customFormat="1" ht="11.25" x14ac:dyDescent="0.2">
      <c r="A84" s="22"/>
      <c r="B84" s="28" t="s">
        <v>71</v>
      </c>
      <c r="C84" s="29"/>
      <c r="D84" s="29"/>
      <c r="E84" s="30" t="s">
        <v>44</v>
      </c>
      <c r="F84" s="31">
        <f>'Price sheet LOT 1'!G34</f>
        <v>0</v>
      </c>
      <c r="G84" s="32">
        <v>1</v>
      </c>
      <c r="H84" s="32">
        <v>2</v>
      </c>
      <c r="I84" s="33">
        <f t="shared" ref="I84" si="9">F84*G84*H84</f>
        <v>0</v>
      </c>
      <c r="J84" s="24"/>
      <c r="K84" s="24"/>
      <c r="L84" s="24"/>
    </row>
    <row r="85" spans="1:16" s="25" customFormat="1" ht="12" thickBot="1" x14ac:dyDescent="0.25">
      <c r="A85" s="22"/>
      <c r="B85" s="41"/>
      <c r="C85" s="42"/>
      <c r="D85" s="42"/>
      <c r="E85" s="43"/>
      <c r="F85" s="44"/>
      <c r="G85" s="45"/>
      <c r="H85" s="45"/>
      <c r="I85" s="46"/>
      <c r="J85" s="24"/>
      <c r="K85" s="24"/>
      <c r="L85" s="24"/>
    </row>
    <row r="86" spans="1:16" s="15" customFormat="1" ht="16.5" thickBot="1" x14ac:dyDescent="0.3">
      <c r="A86" s="13"/>
      <c r="B86" s="142" t="s">
        <v>100</v>
      </c>
      <c r="C86" s="143"/>
      <c r="D86" s="143"/>
      <c r="E86" s="143"/>
      <c r="F86" s="143"/>
      <c r="G86" s="143"/>
      <c r="H86" s="143"/>
      <c r="I86" s="34">
        <f>SUM(I81:I84)</f>
        <v>0</v>
      </c>
      <c r="J86" s="14"/>
      <c r="K86" s="14"/>
      <c r="L86" s="14"/>
    </row>
    <row r="87" spans="1:16" ht="14.25" x14ac:dyDescent="0.2">
      <c r="M87" s="12"/>
      <c r="N87" s="12"/>
      <c r="O87" s="12"/>
      <c r="P87" s="12"/>
    </row>
    <row r="88" spans="1:16" ht="15.75" thickBot="1" x14ac:dyDescent="0.3"/>
    <row r="89" spans="1:16" s="15" customFormat="1" ht="16.5" thickBot="1" x14ac:dyDescent="0.3">
      <c r="A89" s="13"/>
      <c r="B89" s="144" t="s">
        <v>151</v>
      </c>
      <c r="C89" s="145"/>
      <c r="D89" s="145"/>
      <c r="E89" s="145"/>
      <c r="F89" s="145"/>
      <c r="G89" s="145"/>
      <c r="H89" s="145"/>
      <c r="I89" s="146"/>
      <c r="J89" s="14"/>
      <c r="K89" s="14"/>
      <c r="L89" s="14"/>
    </row>
    <row r="90" spans="1:16" s="21" customFormat="1" ht="22.5" x14ac:dyDescent="0.25">
      <c r="A90" s="16"/>
      <c r="B90" s="26" t="s">
        <v>4</v>
      </c>
      <c r="C90" s="17"/>
      <c r="D90" s="17"/>
      <c r="E90" s="17" t="s">
        <v>11</v>
      </c>
      <c r="F90" s="18" t="s">
        <v>6</v>
      </c>
      <c r="G90" s="19" t="s">
        <v>87</v>
      </c>
      <c r="H90" s="19" t="s">
        <v>92</v>
      </c>
      <c r="I90" s="27" t="s">
        <v>93</v>
      </c>
      <c r="J90" s="20"/>
      <c r="K90" s="20"/>
      <c r="L90" s="20"/>
    </row>
    <row r="91" spans="1:16" s="23" customFormat="1" ht="11.25" x14ac:dyDescent="0.25">
      <c r="A91" s="22"/>
      <c r="B91" s="28"/>
      <c r="C91" s="29" t="s">
        <v>10</v>
      </c>
      <c r="D91" s="29"/>
      <c r="E91" s="30"/>
      <c r="F91" s="31"/>
      <c r="G91" s="32"/>
      <c r="H91" s="32"/>
      <c r="I91" s="33"/>
      <c r="J91" s="24"/>
      <c r="K91" s="24"/>
      <c r="L91" s="24"/>
    </row>
    <row r="92" spans="1:16" s="23" customFormat="1" ht="11.25" x14ac:dyDescent="0.25">
      <c r="A92" s="22"/>
      <c r="B92" s="28" t="s">
        <v>63</v>
      </c>
      <c r="C92" s="30"/>
      <c r="D92" s="29" t="s">
        <v>37</v>
      </c>
      <c r="E92" s="30"/>
      <c r="F92" s="31"/>
      <c r="G92" s="32"/>
      <c r="H92" s="32"/>
      <c r="I92" s="33"/>
      <c r="J92" s="24"/>
      <c r="K92" s="24"/>
      <c r="L92" s="24"/>
    </row>
    <row r="93" spans="1:16" s="25" customFormat="1" ht="11.25" x14ac:dyDescent="0.2">
      <c r="A93" s="22"/>
      <c r="B93" s="28" t="s">
        <v>32</v>
      </c>
      <c r="C93" s="29"/>
      <c r="D93" s="29"/>
      <c r="E93" s="30" t="s">
        <v>20</v>
      </c>
      <c r="F93" s="31">
        <f>'Price sheet LOT 1'!G26</f>
        <v>0</v>
      </c>
      <c r="G93" s="32">
        <v>3</v>
      </c>
      <c r="H93" s="32">
        <v>1</v>
      </c>
      <c r="I93" s="33">
        <f t="shared" ref="I93:I94" si="10">F93*G93*H93</f>
        <v>0</v>
      </c>
      <c r="J93" s="24"/>
      <c r="K93" s="24"/>
      <c r="L93" s="24"/>
    </row>
    <row r="94" spans="1:16" s="25" customFormat="1" ht="11.25" x14ac:dyDescent="0.2">
      <c r="A94" s="22"/>
      <c r="B94" s="28" t="s">
        <v>33</v>
      </c>
      <c r="C94" s="29"/>
      <c r="D94" s="29"/>
      <c r="E94" s="30" t="s">
        <v>21</v>
      </c>
      <c r="F94" s="31">
        <f>'Price sheet LOT 1'!G27</f>
        <v>0</v>
      </c>
      <c r="G94" s="32">
        <v>2</v>
      </c>
      <c r="H94" s="32">
        <v>1</v>
      </c>
      <c r="I94" s="33">
        <f t="shared" si="10"/>
        <v>0</v>
      </c>
      <c r="J94" s="24"/>
      <c r="K94" s="24"/>
      <c r="L94" s="24"/>
    </row>
    <row r="95" spans="1:16" s="25" customFormat="1" ht="12" thickBot="1" x14ac:dyDescent="0.25">
      <c r="A95" s="22"/>
      <c r="B95" s="28"/>
      <c r="C95" s="29"/>
      <c r="D95" s="29"/>
      <c r="E95" s="30"/>
      <c r="F95" s="31"/>
      <c r="G95" s="32"/>
      <c r="H95" s="32"/>
      <c r="I95" s="33"/>
      <c r="J95" s="24"/>
      <c r="K95" s="24"/>
      <c r="L95" s="24"/>
    </row>
    <row r="96" spans="1:16" s="15" customFormat="1" ht="16.5" thickBot="1" x14ac:dyDescent="0.3">
      <c r="A96" s="13"/>
      <c r="B96" s="144" t="s">
        <v>101</v>
      </c>
      <c r="C96" s="145"/>
      <c r="D96" s="145"/>
      <c r="E96" s="145"/>
      <c r="F96" s="145"/>
      <c r="G96" s="145"/>
      <c r="H96" s="145"/>
      <c r="I96" s="35">
        <f>SUM(I91:I94)</f>
        <v>0</v>
      </c>
      <c r="J96" s="14"/>
      <c r="K96" s="14"/>
      <c r="L96" s="14"/>
    </row>
    <row r="99" spans="2:9" ht="25.5" x14ac:dyDescent="0.25">
      <c r="B99" s="47"/>
      <c r="C99" s="47"/>
      <c r="D99" s="47"/>
      <c r="E99" s="47"/>
      <c r="F99" s="57" t="s">
        <v>102</v>
      </c>
      <c r="G99" s="58" t="s">
        <v>103</v>
      </c>
      <c r="H99" s="147" t="s">
        <v>104</v>
      </c>
      <c r="I99" s="147"/>
    </row>
    <row r="100" spans="2:9" x14ac:dyDescent="0.25">
      <c r="B100" s="148" t="s">
        <v>91</v>
      </c>
      <c r="C100" s="148"/>
      <c r="D100" s="148"/>
      <c r="E100" s="148"/>
      <c r="F100" s="48">
        <f>I30</f>
        <v>0</v>
      </c>
      <c r="G100" s="49">
        <v>1</v>
      </c>
      <c r="H100" s="149">
        <f>F100*G100</f>
        <v>0</v>
      </c>
      <c r="I100" s="149"/>
    </row>
    <row r="101" spans="2:9" x14ac:dyDescent="0.25">
      <c r="B101" s="148" t="s">
        <v>96</v>
      </c>
      <c r="C101" s="148"/>
      <c r="D101" s="148"/>
      <c r="E101" s="148"/>
      <c r="F101" s="48">
        <f>I49</f>
        <v>0</v>
      </c>
      <c r="G101" s="49">
        <v>1</v>
      </c>
      <c r="H101" s="149">
        <f t="shared" ref="H101:H106" si="11">F101*G101</f>
        <v>0</v>
      </c>
      <c r="I101" s="149"/>
    </row>
    <row r="102" spans="2:9" x14ac:dyDescent="0.25">
      <c r="B102" s="148" t="s">
        <v>97</v>
      </c>
      <c r="C102" s="148"/>
      <c r="D102" s="148"/>
      <c r="E102" s="148"/>
      <c r="F102" s="48">
        <f>I60</f>
        <v>0</v>
      </c>
      <c r="G102" s="49">
        <v>2</v>
      </c>
      <c r="H102" s="149">
        <f t="shared" si="11"/>
        <v>0</v>
      </c>
      <c r="I102" s="149"/>
    </row>
    <row r="103" spans="2:9" x14ac:dyDescent="0.25">
      <c r="B103" s="148" t="s">
        <v>98</v>
      </c>
      <c r="C103" s="148"/>
      <c r="D103" s="148"/>
      <c r="E103" s="148"/>
      <c r="F103" s="48">
        <f>I68</f>
        <v>0</v>
      </c>
      <c r="G103" s="49">
        <v>5</v>
      </c>
      <c r="H103" s="149">
        <f t="shared" si="11"/>
        <v>0</v>
      </c>
      <c r="I103" s="149"/>
    </row>
    <row r="104" spans="2:9" x14ac:dyDescent="0.25">
      <c r="B104" s="148" t="s">
        <v>99</v>
      </c>
      <c r="C104" s="148"/>
      <c r="D104" s="148"/>
      <c r="E104" s="148"/>
      <c r="F104" s="48">
        <f>I76</f>
        <v>0</v>
      </c>
      <c r="G104" s="49">
        <v>3</v>
      </c>
      <c r="H104" s="149">
        <f t="shared" si="11"/>
        <v>0</v>
      </c>
      <c r="I104" s="149"/>
    </row>
    <row r="105" spans="2:9" x14ac:dyDescent="0.25">
      <c r="B105" s="148" t="s">
        <v>100</v>
      </c>
      <c r="C105" s="148"/>
      <c r="D105" s="148"/>
      <c r="E105" s="148"/>
      <c r="F105" s="48">
        <f>I86</f>
        <v>0</v>
      </c>
      <c r="G105" s="49">
        <v>5</v>
      </c>
      <c r="H105" s="149">
        <f t="shared" si="11"/>
        <v>0</v>
      </c>
      <c r="I105" s="149"/>
    </row>
    <row r="106" spans="2:9" x14ac:dyDescent="0.25">
      <c r="B106" s="148" t="s">
        <v>101</v>
      </c>
      <c r="C106" s="148"/>
      <c r="D106" s="148"/>
      <c r="E106" s="148"/>
      <c r="F106" s="48">
        <f>I96</f>
        <v>0</v>
      </c>
      <c r="G106" s="49">
        <v>1</v>
      </c>
      <c r="H106" s="149">
        <f t="shared" si="11"/>
        <v>0</v>
      </c>
      <c r="I106" s="149"/>
    </row>
    <row r="107" spans="2:9" x14ac:dyDescent="0.25">
      <c r="B107" s="51"/>
      <c r="C107" s="50"/>
      <c r="D107" s="50"/>
      <c r="E107" s="51"/>
      <c r="F107" s="48"/>
      <c r="G107" s="49"/>
      <c r="H107" s="149"/>
      <c r="I107" s="149"/>
    </row>
    <row r="108" spans="2:9" x14ac:dyDescent="0.25">
      <c r="B108" s="51" t="s">
        <v>106</v>
      </c>
      <c r="C108" s="50"/>
      <c r="D108" s="50"/>
      <c r="E108" s="51"/>
      <c r="F108" s="48">
        <f>'Price sheet LOT 1'!G41</f>
        <v>0</v>
      </c>
      <c r="G108" s="49">
        <v>50</v>
      </c>
      <c r="H108" s="149">
        <f t="shared" ref="H108" si="12">F108*G108</f>
        <v>0</v>
      </c>
      <c r="I108" s="149"/>
    </row>
    <row r="109" spans="2:9" x14ac:dyDescent="0.25">
      <c r="B109" s="51" t="s">
        <v>107</v>
      </c>
      <c r="C109" s="50"/>
      <c r="D109" s="50"/>
      <c r="E109" s="51"/>
      <c r="F109" s="48">
        <f>'Price sheet LOT 1'!G44</f>
        <v>0</v>
      </c>
      <c r="G109" s="49">
        <v>20</v>
      </c>
      <c r="H109" s="152">
        <f>F109*G109</f>
        <v>0</v>
      </c>
      <c r="I109" s="152"/>
    </row>
    <row r="110" spans="2:9" x14ac:dyDescent="0.25">
      <c r="B110" s="51"/>
      <c r="C110" s="50"/>
      <c r="D110" s="50"/>
      <c r="E110" s="51"/>
      <c r="F110" s="48"/>
      <c r="G110" s="49"/>
      <c r="H110" s="52"/>
      <c r="I110" s="52"/>
    </row>
    <row r="111" spans="2:9" ht="15.75" x14ac:dyDescent="0.25">
      <c r="B111" s="132" t="s">
        <v>172</v>
      </c>
      <c r="C111" s="50"/>
      <c r="D111" s="50"/>
      <c r="E111" s="50"/>
      <c r="F111" s="53"/>
      <c r="G111" s="54"/>
      <c r="H111" s="150">
        <f>SUM(H100:I109)</f>
        <v>0</v>
      </c>
      <c r="I111" s="150"/>
    </row>
    <row r="112" spans="2:9" x14ac:dyDescent="0.25">
      <c r="B112" s="50"/>
      <c r="C112" s="50"/>
      <c r="D112" s="50"/>
      <c r="E112" s="50"/>
      <c r="F112" s="53"/>
      <c r="G112" s="54"/>
      <c r="H112" s="56"/>
      <c r="I112" s="56"/>
    </row>
    <row r="113" spans="1:16" s="125" customFormat="1" ht="29.25" customHeight="1" x14ac:dyDescent="0.25">
      <c r="A113" s="122"/>
      <c r="B113" s="153"/>
      <c r="C113" s="153"/>
      <c r="D113" s="153"/>
      <c r="E113" s="153"/>
      <c r="F113" s="153"/>
      <c r="G113" s="153"/>
      <c r="H113" s="151"/>
      <c r="I113" s="151"/>
      <c r="J113" s="123"/>
      <c r="K113" s="123"/>
      <c r="L113" s="123"/>
      <c r="M113" s="124"/>
      <c r="N113" s="124"/>
      <c r="O113" s="124"/>
      <c r="P113" s="124"/>
    </row>
    <row r="114" spans="1:16" s="128" customFormat="1" ht="30" customHeight="1" x14ac:dyDescent="0.25">
      <c r="A114" s="126"/>
      <c r="B114" s="153"/>
      <c r="C114" s="153"/>
      <c r="D114" s="153"/>
      <c r="E114" s="153"/>
      <c r="F114" s="153"/>
      <c r="G114" s="153"/>
      <c r="H114" s="154"/>
      <c r="I114" s="154"/>
      <c r="J114" s="120"/>
      <c r="K114" s="120"/>
      <c r="L114" s="120"/>
      <c r="M114" s="127"/>
      <c r="N114" s="127"/>
      <c r="O114" s="127"/>
      <c r="P114" s="127"/>
    </row>
    <row r="115" spans="1:16" s="128" customFormat="1" ht="30" customHeight="1" x14ac:dyDescent="0.25">
      <c r="A115" s="126"/>
      <c r="B115" s="120"/>
      <c r="C115" s="120"/>
      <c r="D115" s="120"/>
      <c r="E115" s="120"/>
      <c r="F115" s="120"/>
      <c r="G115" s="120"/>
      <c r="H115" s="55"/>
      <c r="I115" s="55"/>
      <c r="J115" s="120"/>
      <c r="K115" s="120"/>
      <c r="L115" s="120"/>
      <c r="M115" s="127"/>
      <c r="N115" s="127"/>
      <c r="O115" s="127"/>
      <c r="P115" s="127"/>
    </row>
    <row r="116" spans="1:16" s="128" customFormat="1" ht="14.25" customHeight="1" x14ac:dyDescent="0.25">
      <c r="A116" s="126"/>
      <c r="B116" s="157"/>
      <c r="C116" s="157"/>
      <c r="D116" s="157"/>
      <c r="E116" s="157"/>
      <c r="F116" s="157"/>
      <c r="G116" s="157"/>
      <c r="H116" s="158"/>
      <c r="I116" s="158"/>
      <c r="J116" s="120"/>
      <c r="K116" s="120"/>
      <c r="L116" s="120"/>
      <c r="M116" s="127"/>
      <c r="N116" s="127"/>
      <c r="O116" s="127"/>
      <c r="P116" s="127"/>
    </row>
    <row r="117" spans="1:16" s="128" customFormat="1" ht="14.25" customHeight="1" x14ac:dyDescent="0.25">
      <c r="A117" s="126"/>
      <c r="B117" s="120"/>
      <c r="C117" s="120"/>
      <c r="D117" s="120"/>
      <c r="E117" s="120"/>
      <c r="F117" s="120"/>
      <c r="G117" s="120"/>
      <c r="H117" s="55"/>
      <c r="I117" s="55"/>
      <c r="J117" s="120"/>
      <c r="K117" s="120"/>
      <c r="L117" s="120"/>
      <c r="M117" s="127"/>
      <c r="N117" s="127"/>
      <c r="O117" s="127"/>
      <c r="P117" s="127"/>
    </row>
    <row r="118" spans="1:16" s="131" customFormat="1" ht="18.75" x14ac:dyDescent="0.3">
      <c r="A118" s="129"/>
      <c r="B118" s="155"/>
      <c r="C118" s="155"/>
      <c r="D118" s="155"/>
      <c r="E118" s="155"/>
      <c r="F118" s="155"/>
      <c r="G118" s="155"/>
      <c r="H118" s="156"/>
      <c r="I118" s="156"/>
      <c r="J118" s="121"/>
      <c r="K118" s="121"/>
      <c r="L118" s="121"/>
      <c r="M118" s="130"/>
      <c r="N118" s="130"/>
      <c r="O118" s="130"/>
      <c r="P118" s="130"/>
    </row>
    <row r="119" spans="1:16" x14ac:dyDescent="0.25">
      <c r="E119" s="7" t="s">
        <v>105</v>
      </c>
    </row>
  </sheetData>
  <sheetProtection selectLockedCells="1" selectUnlockedCells="1"/>
  <mergeCells count="41">
    <mergeCell ref="B113:G113"/>
    <mergeCell ref="B114:G114"/>
    <mergeCell ref="H114:I114"/>
    <mergeCell ref="B118:G118"/>
    <mergeCell ref="H118:I118"/>
    <mergeCell ref="B116:G116"/>
    <mergeCell ref="H116:I116"/>
    <mergeCell ref="H108:I108"/>
    <mergeCell ref="H107:I107"/>
    <mergeCell ref="H111:I111"/>
    <mergeCell ref="H113:I113"/>
    <mergeCell ref="H109:I109"/>
    <mergeCell ref="B105:E105"/>
    <mergeCell ref="B106:E106"/>
    <mergeCell ref="H100:I100"/>
    <mergeCell ref="H101:I101"/>
    <mergeCell ref="H102:I102"/>
    <mergeCell ref="H103:I103"/>
    <mergeCell ref="H104:I104"/>
    <mergeCell ref="H105:I105"/>
    <mergeCell ref="H106:I106"/>
    <mergeCell ref="B100:E100"/>
    <mergeCell ref="H99:I99"/>
    <mergeCell ref="B101:E101"/>
    <mergeCell ref="B102:E102"/>
    <mergeCell ref="B103:E103"/>
    <mergeCell ref="B104:E104"/>
    <mergeCell ref="B76:H76"/>
    <mergeCell ref="B79:I79"/>
    <mergeCell ref="B89:I89"/>
    <mergeCell ref="B96:H96"/>
    <mergeCell ref="B86:H86"/>
    <mergeCell ref="B10:I10"/>
    <mergeCell ref="B33:I33"/>
    <mergeCell ref="B52:I52"/>
    <mergeCell ref="B63:I63"/>
    <mergeCell ref="B71:I71"/>
    <mergeCell ref="B30:H30"/>
    <mergeCell ref="B49:H49"/>
    <mergeCell ref="B60:H60"/>
    <mergeCell ref="B68:H68"/>
  </mergeCells>
  <pageMargins left="0.70866141732283472" right="0.70866141732283472" top="0.74803149606299213" bottom="0.74803149606299213" header="0.31496062992125984" footer="0.31496062992125984"/>
  <pageSetup paperSize="9" scale="85" orientation="portrait" r:id="rId1"/>
  <headerFooter>
    <oddHeader>&amp;CF-SE-16-T15
Graphic design and production of communication and awareness raising materials
Lot 1 - Graphic design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8"/>
  <sheetViews>
    <sheetView tabSelected="1" topLeftCell="A148" zoomScaleNormal="100" workbookViewId="0">
      <selection activeCell="C163" sqref="C163"/>
    </sheetView>
  </sheetViews>
  <sheetFormatPr defaultRowHeight="15" x14ac:dyDescent="0.25"/>
  <cols>
    <col min="1" max="1" width="6.28515625" style="100" customWidth="1"/>
    <col min="2" max="2" width="31.28515625" style="100" customWidth="1"/>
    <col min="3" max="5" width="12.7109375" style="100" customWidth="1"/>
    <col min="6" max="16384" width="9.140625" style="100"/>
  </cols>
  <sheetData>
    <row r="1" spans="1:8" s="60" customFormat="1" ht="16.5" customHeight="1" x14ac:dyDescent="0.25">
      <c r="C1" s="62"/>
      <c r="D1" s="62"/>
      <c r="E1" s="63"/>
    </row>
    <row r="2" spans="1:8" s="59" customFormat="1" ht="16.5" customHeight="1" x14ac:dyDescent="0.25">
      <c r="A2" s="60"/>
      <c r="B2" s="59" t="s">
        <v>1</v>
      </c>
      <c r="C2" s="65"/>
      <c r="D2" s="65"/>
      <c r="E2" s="66"/>
    </row>
    <row r="3" spans="1:8" s="59" customFormat="1" ht="16.5" customHeight="1" x14ac:dyDescent="0.25">
      <c r="A3" s="60"/>
      <c r="C3" s="65"/>
      <c r="D3" s="65"/>
      <c r="E3" s="66"/>
    </row>
    <row r="4" spans="1:8" s="59" customFormat="1" ht="16.5" customHeight="1" x14ac:dyDescent="0.25">
      <c r="A4" s="60"/>
      <c r="B4" s="59" t="s">
        <v>0</v>
      </c>
      <c r="C4" s="65"/>
      <c r="D4" s="65"/>
      <c r="E4" s="66"/>
    </row>
    <row r="5" spans="1:8" s="59" customFormat="1" ht="16.5" customHeight="1" x14ac:dyDescent="0.25">
      <c r="A5" s="60"/>
      <c r="C5" s="65"/>
      <c r="D5" s="65"/>
      <c r="E5" s="66"/>
    </row>
    <row r="6" spans="1:8" s="59" customFormat="1" ht="16.5" customHeight="1" x14ac:dyDescent="0.25">
      <c r="A6" s="60"/>
      <c r="B6" s="59" t="s">
        <v>2</v>
      </c>
      <c r="C6" s="65"/>
      <c r="D6" s="65"/>
      <c r="E6" s="66"/>
    </row>
    <row r="7" spans="1:8" s="59" customFormat="1" ht="16.5" customHeight="1" x14ac:dyDescent="0.25">
      <c r="A7" s="60"/>
      <c r="C7" s="65"/>
      <c r="D7" s="65"/>
      <c r="E7" s="66"/>
    </row>
    <row r="8" spans="1:8" s="59" customFormat="1" ht="16.5" customHeight="1" x14ac:dyDescent="0.25">
      <c r="A8" s="60"/>
      <c r="B8" s="59" t="s">
        <v>3</v>
      </c>
      <c r="C8" s="65"/>
      <c r="D8" s="65"/>
      <c r="E8" s="66"/>
    </row>
    <row r="9" spans="1:8" s="59" customFormat="1" ht="16.5" customHeight="1" x14ac:dyDescent="0.25">
      <c r="A9" s="60"/>
      <c r="C9" s="65"/>
      <c r="D9" s="65"/>
      <c r="E9" s="66"/>
    </row>
    <row r="10" spans="1:8" s="59" customFormat="1" ht="16.5" customHeight="1" x14ac:dyDescent="0.25">
      <c r="A10" s="60"/>
      <c r="C10" s="65"/>
      <c r="D10" s="65"/>
      <c r="E10" s="66"/>
    </row>
    <row r="11" spans="1:8" s="59" customFormat="1" ht="16.5" customHeight="1" thickBot="1" x14ac:dyDescent="0.3">
      <c r="A11" s="60"/>
      <c r="C11" s="65"/>
      <c r="D11" s="65"/>
      <c r="E11" s="66"/>
    </row>
    <row r="12" spans="1:8" s="79" customFormat="1" ht="68.25" customHeight="1" thickBot="1" x14ac:dyDescent="0.3">
      <c r="A12" s="77"/>
      <c r="B12" s="159" t="s">
        <v>110</v>
      </c>
      <c r="C12" s="160"/>
      <c r="D12" s="160"/>
      <c r="E12" s="161"/>
      <c r="F12" s="78"/>
      <c r="G12" s="78"/>
      <c r="H12" s="78"/>
    </row>
    <row r="13" spans="1:8" s="86" customFormat="1" ht="11.25" x14ac:dyDescent="0.25">
      <c r="A13" s="80"/>
      <c r="B13" s="81" t="s">
        <v>11</v>
      </c>
      <c r="C13" s="82" t="s">
        <v>6</v>
      </c>
      <c r="D13" s="83" t="s">
        <v>87</v>
      </c>
      <c r="E13" s="84" t="s">
        <v>93</v>
      </c>
      <c r="F13" s="85"/>
      <c r="G13" s="85"/>
      <c r="H13" s="85"/>
    </row>
    <row r="14" spans="1:8" s="93" customFormat="1" x14ac:dyDescent="0.25">
      <c r="A14" s="87"/>
      <c r="B14" s="88" t="s">
        <v>109</v>
      </c>
      <c r="C14" s="119">
        <v>0</v>
      </c>
      <c r="D14" s="90">
        <v>1</v>
      </c>
      <c r="E14" s="91">
        <f>C14*D14</f>
        <v>0</v>
      </c>
      <c r="F14" s="92"/>
      <c r="G14" s="92"/>
      <c r="H14" s="92"/>
    </row>
    <row r="15" spans="1:8" s="93" customFormat="1" x14ac:dyDescent="0.25">
      <c r="A15" s="87"/>
      <c r="B15" s="88" t="s">
        <v>108</v>
      </c>
      <c r="C15" s="119">
        <v>0</v>
      </c>
      <c r="D15" s="90">
        <v>9</v>
      </c>
      <c r="E15" s="91">
        <f t="shared" ref="E15:E18" si="0">C15*D15</f>
        <v>0</v>
      </c>
      <c r="F15" s="92"/>
      <c r="G15" s="92"/>
      <c r="H15" s="92"/>
    </row>
    <row r="16" spans="1:8" s="94" customFormat="1" x14ac:dyDescent="0.2">
      <c r="A16" s="87"/>
      <c r="B16" s="88" t="s">
        <v>121</v>
      </c>
      <c r="C16" s="119">
        <v>0</v>
      </c>
      <c r="D16" s="90">
        <v>1</v>
      </c>
      <c r="E16" s="91">
        <f>C16*D16</f>
        <v>0</v>
      </c>
      <c r="F16" s="92"/>
      <c r="G16" s="92"/>
      <c r="H16" s="92"/>
    </row>
    <row r="17" spans="1:8" s="93" customFormat="1" x14ac:dyDescent="0.25">
      <c r="A17" s="87"/>
      <c r="B17" s="88" t="s">
        <v>115</v>
      </c>
      <c r="C17" s="119">
        <v>0</v>
      </c>
      <c r="D17" s="90">
        <v>1</v>
      </c>
      <c r="E17" s="91">
        <f t="shared" si="0"/>
        <v>0</v>
      </c>
      <c r="F17" s="92"/>
      <c r="G17" s="92"/>
      <c r="H17" s="92"/>
    </row>
    <row r="18" spans="1:8" s="93" customFormat="1" x14ac:dyDescent="0.25">
      <c r="A18" s="87"/>
      <c r="B18" s="88" t="s">
        <v>111</v>
      </c>
      <c r="C18" s="119">
        <v>0</v>
      </c>
      <c r="D18" s="90">
        <v>1</v>
      </c>
      <c r="E18" s="91">
        <f t="shared" si="0"/>
        <v>0</v>
      </c>
      <c r="F18" s="92"/>
      <c r="G18" s="92"/>
      <c r="H18" s="92"/>
    </row>
    <row r="19" spans="1:8" s="94" customFormat="1" ht="12" thickBot="1" x14ac:dyDescent="0.25">
      <c r="A19" s="87"/>
      <c r="B19" s="95"/>
      <c r="C19" s="96"/>
      <c r="D19" s="97"/>
      <c r="E19" s="98"/>
      <c r="F19" s="92"/>
      <c r="G19" s="92"/>
      <c r="H19" s="92"/>
    </row>
    <row r="20" spans="1:8" s="79" customFormat="1" ht="16.5" thickBot="1" x14ac:dyDescent="0.3">
      <c r="A20" s="77"/>
      <c r="B20" s="164" t="s">
        <v>91</v>
      </c>
      <c r="C20" s="165"/>
      <c r="D20" s="165"/>
      <c r="E20" s="99">
        <f>SUM(E14:E18)</f>
        <v>0</v>
      </c>
      <c r="F20" s="78"/>
      <c r="G20" s="78"/>
      <c r="H20" s="78"/>
    </row>
    <row r="22" spans="1:8" ht="15.75" thickBot="1" x14ac:dyDescent="0.3"/>
    <row r="23" spans="1:8" s="79" customFormat="1" ht="68.25" customHeight="1" thickBot="1" x14ac:dyDescent="0.3">
      <c r="A23" s="77"/>
      <c r="B23" s="159" t="s">
        <v>113</v>
      </c>
      <c r="C23" s="160"/>
      <c r="D23" s="160"/>
      <c r="E23" s="161"/>
      <c r="F23" s="78"/>
      <c r="G23" s="78"/>
      <c r="H23" s="78"/>
    </row>
    <row r="24" spans="1:8" s="86" customFormat="1" ht="11.25" x14ac:dyDescent="0.25">
      <c r="A24" s="80"/>
      <c r="B24" s="81" t="s">
        <v>11</v>
      </c>
      <c r="C24" s="82" t="s">
        <v>6</v>
      </c>
      <c r="D24" s="83" t="s">
        <v>87</v>
      </c>
      <c r="E24" s="84" t="s">
        <v>93</v>
      </c>
      <c r="F24" s="85"/>
      <c r="G24" s="85"/>
      <c r="H24" s="85"/>
    </row>
    <row r="25" spans="1:8" s="93" customFormat="1" x14ac:dyDescent="0.25">
      <c r="A25" s="87"/>
      <c r="B25" s="88" t="s">
        <v>109</v>
      </c>
      <c r="C25" s="119">
        <v>0</v>
      </c>
      <c r="D25" s="90">
        <v>1</v>
      </c>
      <c r="E25" s="91">
        <f>C25*D25</f>
        <v>0</v>
      </c>
      <c r="F25" s="92"/>
      <c r="G25" s="92"/>
      <c r="H25" s="92"/>
    </row>
    <row r="26" spans="1:8" s="93" customFormat="1" x14ac:dyDescent="0.25">
      <c r="A26" s="87"/>
      <c r="B26" s="88" t="s">
        <v>114</v>
      </c>
      <c r="C26" s="119">
        <v>0</v>
      </c>
      <c r="D26" s="90">
        <v>49</v>
      </c>
      <c r="E26" s="91">
        <f t="shared" ref="E26:E29" si="1">C26*D26</f>
        <v>0</v>
      </c>
      <c r="F26" s="92"/>
      <c r="G26" s="92"/>
      <c r="H26" s="92"/>
    </row>
    <row r="27" spans="1:8" s="93" customFormat="1" x14ac:dyDescent="0.25">
      <c r="A27" s="87"/>
      <c r="B27" s="88" t="s">
        <v>115</v>
      </c>
      <c r="C27" s="119">
        <v>0</v>
      </c>
      <c r="D27" s="90">
        <v>1</v>
      </c>
      <c r="E27" s="91">
        <f t="shared" si="1"/>
        <v>0</v>
      </c>
      <c r="F27" s="92"/>
      <c r="G27" s="92"/>
      <c r="H27" s="92"/>
    </row>
    <row r="28" spans="1:8" s="94" customFormat="1" x14ac:dyDescent="0.2">
      <c r="A28" s="87"/>
      <c r="B28" s="88" t="s">
        <v>121</v>
      </c>
      <c r="C28" s="119">
        <v>0</v>
      </c>
      <c r="D28" s="90">
        <v>1</v>
      </c>
      <c r="E28" s="91">
        <f>C28*D28</f>
        <v>0</v>
      </c>
      <c r="F28" s="92"/>
      <c r="G28" s="92"/>
      <c r="H28" s="92"/>
    </row>
    <row r="29" spans="1:8" s="93" customFormat="1" x14ac:dyDescent="0.25">
      <c r="A29" s="87"/>
      <c r="B29" s="88" t="s">
        <v>111</v>
      </c>
      <c r="C29" s="119">
        <v>0</v>
      </c>
      <c r="D29" s="90">
        <v>1</v>
      </c>
      <c r="E29" s="91">
        <f t="shared" si="1"/>
        <v>0</v>
      </c>
      <c r="F29" s="92"/>
      <c r="G29" s="92"/>
      <c r="H29" s="92"/>
    </row>
    <row r="30" spans="1:8" s="94" customFormat="1" ht="12" thickBot="1" x14ac:dyDescent="0.25">
      <c r="A30" s="87"/>
      <c r="B30" s="95"/>
      <c r="C30" s="96"/>
      <c r="D30" s="97"/>
      <c r="E30" s="98"/>
      <c r="F30" s="92"/>
      <c r="G30" s="92"/>
      <c r="H30" s="92"/>
    </row>
    <row r="31" spans="1:8" s="79" customFormat="1" ht="16.5" thickBot="1" x14ac:dyDescent="0.3">
      <c r="A31" s="77"/>
      <c r="B31" s="164" t="s">
        <v>96</v>
      </c>
      <c r="C31" s="165"/>
      <c r="D31" s="165"/>
      <c r="E31" s="99">
        <f>SUM(E25:E29)</f>
        <v>0</v>
      </c>
      <c r="F31" s="78"/>
      <c r="G31" s="78"/>
      <c r="H31" s="78"/>
    </row>
    <row r="33" spans="1:8" ht="15.75" thickBot="1" x14ac:dyDescent="0.3"/>
    <row r="34" spans="1:8" s="79" customFormat="1" ht="68.25" customHeight="1" thickBot="1" x14ac:dyDescent="0.3">
      <c r="A34" s="77"/>
      <c r="B34" s="159" t="s">
        <v>152</v>
      </c>
      <c r="C34" s="160"/>
      <c r="D34" s="160"/>
      <c r="E34" s="161"/>
      <c r="F34" s="78"/>
      <c r="G34" s="78"/>
      <c r="H34" s="78"/>
    </row>
    <row r="35" spans="1:8" s="86" customFormat="1" ht="11.25" x14ac:dyDescent="0.25">
      <c r="A35" s="80"/>
      <c r="B35" s="81" t="s">
        <v>11</v>
      </c>
      <c r="C35" s="82" t="s">
        <v>6</v>
      </c>
      <c r="D35" s="83" t="s">
        <v>87</v>
      </c>
      <c r="E35" s="84" t="s">
        <v>93</v>
      </c>
      <c r="F35" s="85"/>
      <c r="G35" s="85"/>
      <c r="H35" s="85"/>
    </row>
    <row r="36" spans="1:8" s="93" customFormat="1" x14ac:dyDescent="0.25">
      <c r="A36" s="87"/>
      <c r="B36" s="88" t="s">
        <v>116</v>
      </c>
      <c r="C36" s="119">
        <v>0</v>
      </c>
      <c r="D36" s="90">
        <v>2500</v>
      </c>
      <c r="E36" s="91">
        <f>C36*D36</f>
        <v>0</v>
      </c>
      <c r="F36" s="92"/>
      <c r="G36" s="92"/>
      <c r="H36" s="92"/>
    </row>
    <row r="37" spans="1:8" s="93" customFormat="1" x14ac:dyDescent="0.25">
      <c r="A37" s="87"/>
      <c r="B37" s="88" t="s">
        <v>112</v>
      </c>
      <c r="C37" s="119">
        <v>0</v>
      </c>
      <c r="D37" s="90">
        <v>1</v>
      </c>
      <c r="E37" s="91">
        <f t="shared" ref="E37:E39" si="2">C37*D37</f>
        <v>0</v>
      </c>
      <c r="F37" s="92"/>
      <c r="G37" s="92"/>
      <c r="H37" s="92"/>
    </row>
    <row r="38" spans="1:8" s="94" customFormat="1" x14ac:dyDescent="0.2">
      <c r="A38" s="87"/>
      <c r="B38" s="88" t="s">
        <v>121</v>
      </c>
      <c r="C38" s="119">
        <v>0</v>
      </c>
      <c r="D38" s="90">
        <v>1</v>
      </c>
      <c r="E38" s="91">
        <f>C38*D38</f>
        <v>0</v>
      </c>
      <c r="F38" s="92"/>
      <c r="G38" s="92"/>
      <c r="H38" s="92"/>
    </row>
    <row r="39" spans="1:8" s="93" customFormat="1" x14ac:dyDescent="0.25">
      <c r="A39" s="87"/>
      <c r="B39" s="88" t="s">
        <v>111</v>
      </c>
      <c r="C39" s="119">
        <v>0</v>
      </c>
      <c r="D39" s="90">
        <v>1</v>
      </c>
      <c r="E39" s="91">
        <f t="shared" si="2"/>
        <v>0</v>
      </c>
      <c r="F39" s="92"/>
      <c r="G39" s="92"/>
      <c r="H39" s="92"/>
    </row>
    <row r="40" spans="1:8" s="94" customFormat="1" ht="12" thickBot="1" x14ac:dyDescent="0.25">
      <c r="A40" s="87"/>
      <c r="B40" s="101"/>
      <c r="C40" s="96"/>
      <c r="D40" s="97"/>
      <c r="E40" s="98"/>
      <c r="F40" s="92"/>
      <c r="G40" s="92"/>
      <c r="H40" s="92"/>
    </row>
    <row r="41" spans="1:8" s="79" customFormat="1" ht="16.5" thickBot="1" x14ac:dyDescent="0.3">
      <c r="A41" s="77"/>
      <c r="B41" s="164" t="s">
        <v>97</v>
      </c>
      <c r="C41" s="165"/>
      <c r="D41" s="165"/>
      <c r="E41" s="99">
        <f>SUM(E36:E39)</f>
        <v>0</v>
      </c>
      <c r="F41" s="78"/>
      <c r="G41" s="78"/>
      <c r="H41" s="78"/>
    </row>
    <row r="43" spans="1:8" ht="15.75" thickBot="1" x14ac:dyDescent="0.3"/>
    <row r="44" spans="1:8" s="79" customFormat="1" ht="68.25" customHeight="1" thickBot="1" x14ac:dyDescent="0.3">
      <c r="A44" s="77"/>
      <c r="B44" s="159" t="s">
        <v>155</v>
      </c>
      <c r="C44" s="160"/>
      <c r="D44" s="160"/>
      <c r="E44" s="161"/>
      <c r="F44" s="78"/>
      <c r="G44" s="78"/>
      <c r="H44" s="78"/>
    </row>
    <row r="45" spans="1:8" s="86" customFormat="1" ht="11.25" x14ac:dyDescent="0.25">
      <c r="A45" s="80"/>
      <c r="B45" s="81" t="s">
        <v>11</v>
      </c>
      <c r="C45" s="82" t="s">
        <v>6</v>
      </c>
      <c r="D45" s="83" t="s">
        <v>87</v>
      </c>
      <c r="E45" s="84" t="s">
        <v>93</v>
      </c>
      <c r="F45" s="85"/>
      <c r="G45" s="85"/>
      <c r="H45" s="85"/>
    </row>
    <row r="46" spans="1:8" s="93" customFormat="1" x14ac:dyDescent="0.25">
      <c r="A46" s="87"/>
      <c r="B46" s="88" t="s">
        <v>117</v>
      </c>
      <c r="C46" s="119">
        <v>0</v>
      </c>
      <c r="D46" s="90">
        <v>1500</v>
      </c>
      <c r="E46" s="91">
        <f>C46*D46</f>
        <v>0</v>
      </c>
      <c r="F46" s="92"/>
      <c r="G46" s="92"/>
      <c r="H46" s="92"/>
    </row>
    <row r="47" spans="1:8" s="93" customFormat="1" x14ac:dyDescent="0.25">
      <c r="A47" s="87"/>
      <c r="B47" s="88" t="s">
        <v>112</v>
      </c>
      <c r="C47" s="119">
        <v>0</v>
      </c>
      <c r="D47" s="90">
        <v>1</v>
      </c>
      <c r="E47" s="91">
        <f t="shared" ref="E47:E49" si="3">C47*D47</f>
        <v>0</v>
      </c>
      <c r="F47" s="92"/>
      <c r="G47" s="92"/>
      <c r="H47" s="92"/>
    </row>
    <row r="48" spans="1:8" s="94" customFormat="1" x14ac:dyDescent="0.2">
      <c r="A48" s="87"/>
      <c r="B48" s="88" t="s">
        <v>121</v>
      </c>
      <c r="C48" s="119">
        <v>0</v>
      </c>
      <c r="D48" s="90">
        <v>1</v>
      </c>
      <c r="E48" s="91">
        <f>C48*D48</f>
        <v>0</v>
      </c>
      <c r="F48" s="92"/>
      <c r="G48" s="92"/>
      <c r="H48" s="92"/>
    </row>
    <row r="49" spans="1:8" s="93" customFormat="1" x14ac:dyDescent="0.25">
      <c r="A49" s="87"/>
      <c r="B49" s="88" t="s">
        <v>111</v>
      </c>
      <c r="C49" s="119">
        <v>0</v>
      </c>
      <c r="D49" s="90">
        <v>1</v>
      </c>
      <c r="E49" s="91">
        <f t="shared" si="3"/>
        <v>0</v>
      </c>
      <c r="F49" s="92"/>
      <c r="G49" s="92"/>
      <c r="H49" s="92"/>
    </row>
    <row r="50" spans="1:8" s="93" customFormat="1" ht="12" thickBot="1" x14ac:dyDescent="0.3">
      <c r="A50" s="87"/>
      <c r="B50" s="88"/>
      <c r="C50" s="89"/>
      <c r="D50" s="90"/>
      <c r="E50" s="91"/>
      <c r="F50" s="92"/>
      <c r="G50" s="92"/>
      <c r="H50" s="92"/>
    </row>
    <row r="51" spans="1:8" s="79" customFormat="1" ht="16.5" thickBot="1" x14ac:dyDescent="0.3">
      <c r="A51" s="77"/>
      <c r="B51" s="162" t="s">
        <v>98</v>
      </c>
      <c r="C51" s="163"/>
      <c r="D51" s="163"/>
      <c r="E51" s="102">
        <f>SUM(E46:E50)</f>
        <v>0</v>
      </c>
      <c r="F51" s="78"/>
      <c r="G51" s="78"/>
      <c r="H51" s="78"/>
    </row>
    <row r="53" spans="1:8" ht="15.75" thickBot="1" x14ac:dyDescent="0.3"/>
    <row r="54" spans="1:8" s="79" customFormat="1" ht="68.25" customHeight="1" thickBot="1" x14ac:dyDescent="0.3">
      <c r="A54" s="77"/>
      <c r="B54" s="159" t="s">
        <v>154</v>
      </c>
      <c r="C54" s="160"/>
      <c r="D54" s="160"/>
      <c r="E54" s="161"/>
      <c r="F54" s="78"/>
      <c r="G54" s="78"/>
      <c r="H54" s="78"/>
    </row>
    <row r="55" spans="1:8" s="86" customFormat="1" ht="11.25" x14ac:dyDescent="0.25">
      <c r="A55" s="80"/>
      <c r="B55" s="81" t="s">
        <v>11</v>
      </c>
      <c r="C55" s="82" t="s">
        <v>6</v>
      </c>
      <c r="D55" s="83" t="s">
        <v>87</v>
      </c>
      <c r="E55" s="84" t="s">
        <v>93</v>
      </c>
      <c r="F55" s="85"/>
      <c r="G55" s="85"/>
      <c r="H55" s="85"/>
    </row>
    <row r="56" spans="1:8" s="93" customFormat="1" x14ac:dyDescent="0.25">
      <c r="A56" s="87"/>
      <c r="B56" s="88" t="s">
        <v>118</v>
      </c>
      <c r="C56" s="119">
        <v>0</v>
      </c>
      <c r="D56" s="90">
        <v>1500</v>
      </c>
      <c r="E56" s="91">
        <f>C56*D56</f>
        <v>0</v>
      </c>
      <c r="F56" s="92"/>
      <c r="G56" s="92"/>
      <c r="H56" s="92"/>
    </row>
    <row r="57" spans="1:8" s="93" customFormat="1" x14ac:dyDescent="0.25">
      <c r="A57" s="87"/>
      <c r="B57" s="88" t="s">
        <v>112</v>
      </c>
      <c r="C57" s="119">
        <v>0</v>
      </c>
      <c r="D57" s="90">
        <v>1</v>
      </c>
      <c r="E57" s="91">
        <f t="shared" ref="E57:E59" si="4">C57*D57</f>
        <v>0</v>
      </c>
      <c r="F57" s="92"/>
      <c r="G57" s="92"/>
      <c r="H57" s="92"/>
    </row>
    <row r="58" spans="1:8" s="94" customFormat="1" x14ac:dyDescent="0.2">
      <c r="A58" s="87"/>
      <c r="B58" s="88" t="s">
        <v>121</v>
      </c>
      <c r="C58" s="119">
        <v>0</v>
      </c>
      <c r="D58" s="90">
        <v>1</v>
      </c>
      <c r="E58" s="91">
        <f>C58*D58</f>
        <v>0</v>
      </c>
      <c r="F58" s="92"/>
      <c r="G58" s="92"/>
      <c r="H58" s="92"/>
    </row>
    <row r="59" spans="1:8" s="93" customFormat="1" x14ac:dyDescent="0.25">
      <c r="A59" s="87"/>
      <c r="B59" s="88" t="s">
        <v>111</v>
      </c>
      <c r="C59" s="119">
        <v>0</v>
      </c>
      <c r="D59" s="90">
        <v>1</v>
      </c>
      <c r="E59" s="91">
        <f t="shared" si="4"/>
        <v>0</v>
      </c>
      <c r="F59" s="92"/>
      <c r="G59" s="92"/>
      <c r="H59" s="92"/>
    </row>
    <row r="60" spans="1:8" s="93" customFormat="1" ht="12" thickBot="1" x14ac:dyDescent="0.3">
      <c r="A60" s="87"/>
      <c r="B60" s="88"/>
      <c r="C60" s="89"/>
      <c r="D60" s="90"/>
      <c r="E60" s="91"/>
      <c r="F60" s="92"/>
      <c r="G60" s="92"/>
      <c r="H60" s="92"/>
    </row>
    <row r="61" spans="1:8" s="79" customFormat="1" ht="16.5" thickBot="1" x14ac:dyDescent="0.3">
      <c r="A61" s="77"/>
      <c r="B61" s="162" t="s">
        <v>99</v>
      </c>
      <c r="C61" s="163"/>
      <c r="D61" s="163"/>
      <c r="E61" s="102">
        <f>SUM(E56:E60)</f>
        <v>0</v>
      </c>
      <c r="F61" s="78"/>
      <c r="G61" s="78"/>
      <c r="H61" s="78"/>
    </row>
    <row r="63" spans="1:8" ht="15.75" thickBot="1" x14ac:dyDescent="0.3"/>
    <row r="64" spans="1:8" s="79" customFormat="1" ht="69" customHeight="1" thickBot="1" x14ac:dyDescent="0.3">
      <c r="A64" s="77"/>
      <c r="B64" s="166" t="s">
        <v>153</v>
      </c>
      <c r="C64" s="167"/>
      <c r="D64" s="167"/>
      <c r="E64" s="168"/>
      <c r="F64" s="78"/>
      <c r="G64" s="78"/>
      <c r="H64" s="78"/>
    </row>
    <row r="65" spans="1:8" s="86" customFormat="1" ht="11.25" x14ac:dyDescent="0.25">
      <c r="A65" s="80"/>
      <c r="B65" s="81" t="s">
        <v>11</v>
      </c>
      <c r="C65" s="82" t="s">
        <v>6</v>
      </c>
      <c r="D65" s="83" t="s">
        <v>87</v>
      </c>
      <c r="E65" s="84" t="s">
        <v>93</v>
      </c>
      <c r="F65" s="85"/>
      <c r="G65" s="85"/>
      <c r="H65" s="85"/>
    </row>
    <row r="66" spans="1:8" s="93" customFormat="1" x14ac:dyDescent="0.25">
      <c r="A66" s="87"/>
      <c r="B66" s="88" t="s">
        <v>120</v>
      </c>
      <c r="C66" s="119">
        <v>0</v>
      </c>
      <c r="D66" s="90">
        <v>300</v>
      </c>
      <c r="E66" s="91">
        <f>C66*D66</f>
        <v>0</v>
      </c>
      <c r="F66" s="92"/>
      <c r="G66" s="92"/>
      <c r="H66" s="92"/>
    </row>
    <row r="67" spans="1:8" s="93" customFormat="1" x14ac:dyDescent="0.25">
      <c r="A67" s="87"/>
      <c r="B67" s="88" t="s">
        <v>112</v>
      </c>
      <c r="C67" s="119">
        <v>0</v>
      </c>
      <c r="D67" s="90">
        <v>1</v>
      </c>
      <c r="E67" s="91">
        <f t="shared" ref="E67:E69" si="5">C67*D67</f>
        <v>0</v>
      </c>
      <c r="F67" s="92"/>
      <c r="G67" s="92"/>
      <c r="H67" s="92"/>
    </row>
    <row r="68" spans="1:8" s="94" customFormat="1" x14ac:dyDescent="0.2">
      <c r="A68" s="87"/>
      <c r="B68" s="88" t="s">
        <v>121</v>
      </c>
      <c r="C68" s="119">
        <v>0</v>
      </c>
      <c r="D68" s="90">
        <v>1</v>
      </c>
      <c r="E68" s="91">
        <f>C68*D68</f>
        <v>0</v>
      </c>
      <c r="F68" s="92"/>
      <c r="G68" s="92"/>
      <c r="H68" s="92"/>
    </row>
    <row r="69" spans="1:8" s="93" customFormat="1" x14ac:dyDescent="0.25">
      <c r="A69" s="87"/>
      <c r="B69" s="88" t="s">
        <v>111</v>
      </c>
      <c r="C69" s="119">
        <v>0</v>
      </c>
      <c r="D69" s="90">
        <v>1</v>
      </c>
      <c r="E69" s="91">
        <f t="shared" si="5"/>
        <v>0</v>
      </c>
      <c r="F69" s="92"/>
      <c r="G69" s="92"/>
      <c r="H69" s="92"/>
    </row>
    <row r="70" spans="1:8" s="93" customFormat="1" ht="12" thickBot="1" x14ac:dyDescent="0.3">
      <c r="A70" s="87"/>
      <c r="B70" s="88"/>
      <c r="C70" s="89"/>
      <c r="D70" s="90"/>
      <c r="E70" s="91"/>
      <c r="F70" s="92"/>
      <c r="G70" s="92"/>
      <c r="H70" s="92"/>
    </row>
    <row r="71" spans="1:8" s="79" customFormat="1" ht="16.5" thickBot="1" x14ac:dyDescent="0.3">
      <c r="A71" s="77"/>
      <c r="B71" s="162" t="s">
        <v>100</v>
      </c>
      <c r="C71" s="163"/>
      <c r="D71" s="163"/>
      <c r="E71" s="102">
        <f>SUM(E66:E70)</f>
        <v>0</v>
      </c>
      <c r="F71" s="78"/>
      <c r="G71" s="78"/>
      <c r="H71" s="78"/>
    </row>
    <row r="73" spans="1:8" ht="15.75" thickBot="1" x14ac:dyDescent="0.3"/>
    <row r="74" spans="1:8" s="79" customFormat="1" ht="49.5" customHeight="1" thickBot="1" x14ac:dyDescent="0.3">
      <c r="A74" s="77"/>
      <c r="B74" s="166" t="s">
        <v>123</v>
      </c>
      <c r="C74" s="167"/>
      <c r="D74" s="167"/>
      <c r="E74" s="168"/>
      <c r="F74" s="78"/>
      <c r="G74" s="78"/>
      <c r="H74" s="78"/>
    </row>
    <row r="75" spans="1:8" s="86" customFormat="1" ht="11.25" x14ac:dyDescent="0.25">
      <c r="A75" s="80"/>
      <c r="B75" s="81" t="s">
        <v>11</v>
      </c>
      <c r="C75" s="82" t="s">
        <v>6</v>
      </c>
      <c r="D75" s="83" t="s">
        <v>87</v>
      </c>
      <c r="E75" s="84" t="s">
        <v>93</v>
      </c>
      <c r="F75" s="85"/>
      <c r="G75" s="85"/>
      <c r="H75" s="85"/>
    </row>
    <row r="76" spans="1:8" s="93" customFormat="1" x14ac:dyDescent="0.25">
      <c r="A76" s="87"/>
      <c r="B76" s="88" t="s">
        <v>126</v>
      </c>
      <c r="C76" s="119">
        <v>0</v>
      </c>
      <c r="D76" s="90">
        <v>500</v>
      </c>
      <c r="E76" s="91">
        <f>C76*D76</f>
        <v>0</v>
      </c>
      <c r="F76" s="92"/>
      <c r="G76" s="92"/>
      <c r="H76" s="92"/>
    </row>
    <row r="77" spans="1:8" s="93" customFormat="1" x14ac:dyDescent="0.25">
      <c r="A77" s="87"/>
      <c r="B77" s="88" t="s">
        <v>112</v>
      </c>
      <c r="C77" s="119">
        <v>0</v>
      </c>
      <c r="D77" s="90">
        <v>1</v>
      </c>
      <c r="E77" s="91">
        <f t="shared" ref="E77:E79" si="6">C77*D77</f>
        <v>0</v>
      </c>
      <c r="F77" s="92"/>
      <c r="G77" s="92"/>
      <c r="H77" s="92"/>
    </row>
    <row r="78" spans="1:8" s="94" customFormat="1" x14ac:dyDescent="0.2">
      <c r="A78" s="87"/>
      <c r="B78" s="88" t="s">
        <v>121</v>
      </c>
      <c r="C78" s="119">
        <v>0</v>
      </c>
      <c r="D78" s="90">
        <v>1</v>
      </c>
      <c r="E78" s="91">
        <f>C78*D78</f>
        <v>0</v>
      </c>
      <c r="F78" s="92"/>
      <c r="G78" s="92"/>
      <c r="H78" s="92"/>
    </row>
    <row r="79" spans="1:8" s="93" customFormat="1" x14ac:dyDescent="0.25">
      <c r="A79" s="87"/>
      <c r="B79" s="88" t="s">
        <v>111</v>
      </c>
      <c r="C79" s="119">
        <v>0</v>
      </c>
      <c r="D79" s="90">
        <v>1</v>
      </c>
      <c r="E79" s="91">
        <f t="shared" si="6"/>
        <v>0</v>
      </c>
      <c r="F79" s="92"/>
      <c r="G79" s="92"/>
      <c r="H79" s="92"/>
    </row>
    <row r="80" spans="1:8" s="93" customFormat="1" ht="12" thickBot="1" x14ac:dyDescent="0.3">
      <c r="A80" s="87"/>
      <c r="B80" s="88"/>
      <c r="C80" s="89"/>
      <c r="D80" s="90"/>
      <c r="E80" s="91"/>
      <c r="F80" s="92"/>
      <c r="G80" s="92"/>
      <c r="H80" s="92"/>
    </row>
    <row r="81" spans="1:8" s="79" customFormat="1" ht="16.5" thickBot="1" x14ac:dyDescent="0.3">
      <c r="A81" s="77"/>
      <c r="B81" s="162" t="s">
        <v>101</v>
      </c>
      <c r="C81" s="163"/>
      <c r="D81" s="163"/>
      <c r="E81" s="102">
        <f>SUM(E76:E80)</f>
        <v>0</v>
      </c>
      <c r="F81" s="78"/>
      <c r="G81" s="78"/>
      <c r="H81" s="78"/>
    </row>
    <row r="83" spans="1:8" ht="15.75" thickBot="1" x14ac:dyDescent="0.3"/>
    <row r="84" spans="1:8" s="79" customFormat="1" ht="49.5" customHeight="1" thickBot="1" x14ac:dyDescent="0.3">
      <c r="A84" s="77"/>
      <c r="B84" s="166" t="s">
        <v>124</v>
      </c>
      <c r="C84" s="167"/>
      <c r="D84" s="167"/>
      <c r="E84" s="168"/>
      <c r="F84" s="78"/>
      <c r="G84" s="78"/>
      <c r="H84" s="78"/>
    </row>
    <row r="85" spans="1:8" s="86" customFormat="1" ht="11.25" x14ac:dyDescent="0.25">
      <c r="A85" s="80"/>
      <c r="B85" s="81" t="s">
        <v>11</v>
      </c>
      <c r="C85" s="82" t="s">
        <v>6</v>
      </c>
      <c r="D85" s="83" t="s">
        <v>87</v>
      </c>
      <c r="E85" s="84" t="s">
        <v>93</v>
      </c>
      <c r="F85" s="85"/>
      <c r="G85" s="85"/>
      <c r="H85" s="85"/>
    </row>
    <row r="86" spans="1:8" s="93" customFormat="1" x14ac:dyDescent="0.25">
      <c r="A86" s="87"/>
      <c r="B86" s="88" t="s">
        <v>125</v>
      </c>
      <c r="C86" s="119">
        <v>0</v>
      </c>
      <c r="D86" s="90">
        <v>1500</v>
      </c>
      <c r="E86" s="91">
        <f>C86*D86</f>
        <v>0</v>
      </c>
      <c r="F86" s="92"/>
      <c r="G86" s="92"/>
      <c r="H86" s="92"/>
    </row>
    <row r="87" spans="1:8" s="93" customFormat="1" x14ac:dyDescent="0.25">
      <c r="A87" s="87"/>
      <c r="B87" s="88" t="s">
        <v>112</v>
      </c>
      <c r="C87" s="119">
        <v>0</v>
      </c>
      <c r="D87" s="90">
        <v>1</v>
      </c>
      <c r="E87" s="91">
        <f t="shared" ref="E87:E89" si="7">C87*D87</f>
        <v>0</v>
      </c>
      <c r="F87" s="92"/>
      <c r="G87" s="92"/>
      <c r="H87" s="92"/>
    </row>
    <row r="88" spans="1:8" s="94" customFormat="1" x14ac:dyDescent="0.2">
      <c r="A88" s="87"/>
      <c r="B88" s="88" t="s">
        <v>121</v>
      </c>
      <c r="C88" s="119">
        <v>0</v>
      </c>
      <c r="D88" s="90">
        <v>1</v>
      </c>
      <c r="E88" s="91">
        <f>C88*D88</f>
        <v>0</v>
      </c>
      <c r="F88" s="92"/>
      <c r="G88" s="92"/>
      <c r="H88" s="92"/>
    </row>
    <row r="89" spans="1:8" s="93" customFormat="1" x14ac:dyDescent="0.25">
      <c r="A89" s="87"/>
      <c r="B89" s="88" t="s">
        <v>111</v>
      </c>
      <c r="C89" s="119">
        <v>0</v>
      </c>
      <c r="D89" s="90">
        <v>1</v>
      </c>
      <c r="E89" s="91">
        <f t="shared" si="7"/>
        <v>0</v>
      </c>
      <c r="F89" s="92"/>
      <c r="G89" s="92"/>
      <c r="H89" s="92"/>
    </row>
    <row r="90" spans="1:8" s="93" customFormat="1" ht="12" thickBot="1" x14ac:dyDescent="0.3">
      <c r="A90" s="87"/>
      <c r="B90" s="88"/>
      <c r="C90" s="89"/>
      <c r="D90" s="90"/>
      <c r="E90" s="91"/>
      <c r="F90" s="92"/>
      <c r="G90" s="92"/>
      <c r="H90" s="92"/>
    </row>
    <row r="91" spans="1:8" s="79" customFormat="1" ht="16.5" thickBot="1" x14ac:dyDescent="0.3">
      <c r="A91" s="77"/>
      <c r="B91" s="162" t="s">
        <v>119</v>
      </c>
      <c r="C91" s="163"/>
      <c r="D91" s="163"/>
      <c r="E91" s="102">
        <f>SUM(E86:E90)</f>
        <v>0</v>
      </c>
      <c r="F91" s="78"/>
      <c r="G91" s="78"/>
      <c r="H91" s="78"/>
    </row>
    <row r="93" spans="1:8" ht="15.75" thickBot="1" x14ac:dyDescent="0.3"/>
    <row r="94" spans="1:8" s="79" customFormat="1" ht="33.75" customHeight="1" thickBot="1" x14ac:dyDescent="0.3">
      <c r="A94" s="77"/>
      <c r="B94" s="166" t="s">
        <v>129</v>
      </c>
      <c r="C94" s="167"/>
      <c r="D94" s="167"/>
      <c r="E94" s="168"/>
      <c r="F94" s="78"/>
      <c r="G94" s="78"/>
      <c r="H94" s="78"/>
    </row>
    <row r="95" spans="1:8" s="86" customFormat="1" ht="11.25" x14ac:dyDescent="0.25">
      <c r="A95" s="80"/>
      <c r="B95" s="81" t="s">
        <v>11</v>
      </c>
      <c r="C95" s="82" t="s">
        <v>6</v>
      </c>
      <c r="D95" s="83" t="s">
        <v>87</v>
      </c>
      <c r="E95" s="84" t="s">
        <v>93</v>
      </c>
      <c r="F95" s="85"/>
      <c r="G95" s="85"/>
      <c r="H95" s="85"/>
    </row>
    <row r="96" spans="1:8" s="93" customFormat="1" x14ac:dyDescent="0.25">
      <c r="A96" s="87"/>
      <c r="B96" s="88" t="s">
        <v>128</v>
      </c>
      <c r="C96" s="119">
        <v>0</v>
      </c>
      <c r="D96" s="90">
        <v>20</v>
      </c>
      <c r="E96" s="91">
        <f>C96*D96</f>
        <v>0</v>
      </c>
      <c r="F96" s="92"/>
      <c r="G96" s="92"/>
      <c r="H96" s="92"/>
    </row>
    <row r="97" spans="1:8" s="94" customFormat="1" x14ac:dyDescent="0.2">
      <c r="A97" s="87"/>
      <c r="B97" s="88" t="s">
        <v>121</v>
      </c>
      <c r="C97" s="119">
        <v>0</v>
      </c>
      <c r="D97" s="90">
        <v>1</v>
      </c>
      <c r="E97" s="91">
        <f>C97*D97</f>
        <v>0</v>
      </c>
      <c r="F97" s="92"/>
      <c r="G97" s="92"/>
      <c r="H97" s="92"/>
    </row>
    <row r="98" spans="1:8" s="93" customFormat="1" x14ac:dyDescent="0.25">
      <c r="A98" s="87"/>
      <c r="B98" s="88" t="s">
        <v>112</v>
      </c>
      <c r="C98" s="119">
        <v>0</v>
      </c>
      <c r="D98" s="90">
        <v>1</v>
      </c>
      <c r="E98" s="91">
        <f t="shared" ref="E98:E99" si="8">C98*D98</f>
        <v>0</v>
      </c>
      <c r="F98" s="92"/>
      <c r="G98" s="92"/>
      <c r="H98" s="92"/>
    </row>
    <row r="99" spans="1:8" s="93" customFormat="1" x14ac:dyDescent="0.25">
      <c r="A99" s="87"/>
      <c r="B99" s="88" t="s">
        <v>111</v>
      </c>
      <c r="C99" s="119">
        <v>0</v>
      </c>
      <c r="D99" s="90">
        <v>1</v>
      </c>
      <c r="E99" s="91">
        <f t="shared" si="8"/>
        <v>0</v>
      </c>
      <c r="F99" s="92"/>
      <c r="G99" s="92"/>
      <c r="H99" s="92"/>
    </row>
    <row r="100" spans="1:8" s="93" customFormat="1" ht="12" thickBot="1" x14ac:dyDescent="0.3">
      <c r="A100" s="87"/>
      <c r="B100" s="88"/>
      <c r="C100" s="89"/>
      <c r="D100" s="90"/>
      <c r="E100" s="91"/>
      <c r="F100" s="92"/>
      <c r="G100" s="92"/>
      <c r="H100" s="92"/>
    </row>
    <row r="101" spans="1:8" s="79" customFormat="1" ht="16.5" thickBot="1" x14ac:dyDescent="0.3">
      <c r="A101" s="77"/>
      <c r="B101" s="162" t="s">
        <v>122</v>
      </c>
      <c r="C101" s="163"/>
      <c r="D101" s="163"/>
      <c r="E101" s="102">
        <f>SUM(E96:E100)</f>
        <v>0</v>
      </c>
      <c r="F101" s="78"/>
      <c r="G101" s="78"/>
      <c r="H101" s="78"/>
    </row>
    <row r="103" spans="1:8" ht="15.75" thickBot="1" x14ac:dyDescent="0.3"/>
    <row r="104" spans="1:8" s="79" customFormat="1" ht="48" customHeight="1" thickBot="1" x14ac:dyDescent="0.3">
      <c r="A104" s="77"/>
      <c r="B104" s="166" t="s">
        <v>132</v>
      </c>
      <c r="C104" s="167"/>
      <c r="D104" s="167"/>
      <c r="E104" s="168"/>
      <c r="F104" s="78"/>
      <c r="G104" s="78"/>
      <c r="H104" s="78"/>
    </row>
    <row r="105" spans="1:8" s="86" customFormat="1" ht="11.25" x14ac:dyDescent="0.25">
      <c r="A105" s="80"/>
      <c r="B105" s="81" t="s">
        <v>11</v>
      </c>
      <c r="C105" s="82" t="s">
        <v>6</v>
      </c>
      <c r="D105" s="83" t="s">
        <v>87</v>
      </c>
      <c r="E105" s="84" t="s">
        <v>93</v>
      </c>
      <c r="F105" s="85"/>
      <c r="G105" s="85"/>
      <c r="H105" s="85"/>
    </row>
    <row r="106" spans="1:8" s="93" customFormat="1" x14ac:dyDescent="0.25">
      <c r="A106" s="87"/>
      <c r="B106" s="88" t="s">
        <v>130</v>
      </c>
      <c r="C106" s="119">
        <v>0</v>
      </c>
      <c r="D106" s="90">
        <v>5</v>
      </c>
      <c r="E106" s="91">
        <f>C106*D106</f>
        <v>0</v>
      </c>
      <c r="F106" s="92"/>
      <c r="G106" s="92"/>
      <c r="H106" s="92"/>
    </row>
    <row r="107" spans="1:8" s="93" customFormat="1" x14ac:dyDescent="0.25">
      <c r="A107" s="87"/>
      <c r="B107" s="88" t="s">
        <v>131</v>
      </c>
      <c r="C107" s="119">
        <v>0</v>
      </c>
      <c r="D107" s="90">
        <v>10</v>
      </c>
      <c r="E107" s="91">
        <f>C107*D107</f>
        <v>0</v>
      </c>
      <c r="F107" s="92"/>
      <c r="G107" s="92"/>
      <c r="H107" s="92"/>
    </row>
    <row r="108" spans="1:8" s="94" customFormat="1" x14ac:dyDescent="0.2">
      <c r="A108" s="87"/>
      <c r="B108" s="88" t="s">
        <v>121</v>
      </c>
      <c r="C108" s="119">
        <v>0</v>
      </c>
      <c r="D108" s="90">
        <v>1</v>
      </c>
      <c r="E108" s="91">
        <f>C108*D108</f>
        <v>0</v>
      </c>
      <c r="F108" s="92"/>
      <c r="G108" s="92"/>
      <c r="H108" s="92"/>
    </row>
    <row r="109" spans="1:8" s="93" customFormat="1" x14ac:dyDescent="0.25">
      <c r="A109" s="87"/>
      <c r="B109" s="88" t="s">
        <v>112</v>
      </c>
      <c r="C109" s="119">
        <v>0</v>
      </c>
      <c r="D109" s="90">
        <v>1</v>
      </c>
      <c r="E109" s="91">
        <f t="shared" ref="E109:E110" si="9">C109*D109</f>
        <v>0</v>
      </c>
      <c r="F109" s="92"/>
      <c r="G109" s="92"/>
      <c r="H109" s="92"/>
    </row>
    <row r="110" spans="1:8" s="93" customFormat="1" x14ac:dyDescent="0.25">
      <c r="A110" s="87"/>
      <c r="B110" s="88" t="s">
        <v>111</v>
      </c>
      <c r="C110" s="119">
        <v>0</v>
      </c>
      <c r="D110" s="90">
        <v>1</v>
      </c>
      <c r="E110" s="91">
        <f t="shared" si="9"/>
        <v>0</v>
      </c>
      <c r="F110" s="92"/>
      <c r="G110" s="92"/>
      <c r="H110" s="92"/>
    </row>
    <row r="111" spans="1:8" s="93" customFormat="1" ht="12" thickBot="1" x14ac:dyDescent="0.3">
      <c r="A111" s="87"/>
      <c r="B111" s="88"/>
      <c r="C111" s="89"/>
      <c r="D111" s="90"/>
      <c r="E111" s="91"/>
      <c r="F111" s="92"/>
      <c r="G111" s="92"/>
      <c r="H111" s="92"/>
    </row>
    <row r="112" spans="1:8" s="79" customFormat="1" ht="16.5" thickBot="1" x14ac:dyDescent="0.3">
      <c r="A112" s="77"/>
      <c r="B112" s="162" t="s">
        <v>127</v>
      </c>
      <c r="C112" s="163"/>
      <c r="D112" s="163"/>
      <c r="E112" s="102">
        <f>SUM(E106:E111)</f>
        <v>0</v>
      </c>
      <c r="F112" s="78"/>
      <c r="G112" s="78"/>
      <c r="H112" s="78"/>
    </row>
    <row r="114" spans="1:8" ht="15.75" thickBot="1" x14ac:dyDescent="0.3"/>
    <row r="115" spans="1:8" s="79" customFormat="1" ht="38.25" customHeight="1" thickBot="1" x14ac:dyDescent="0.3">
      <c r="A115" s="77"/>
      <c r="B115" s="166" t="s">
        <v>135</v>
      </c>
      <c r="C115" s="167"/>
      <c r="D115" s="167"/>
      <c r="E115" s="168"/>
      <c r="F115" s="78"/>
      <c r="G115" s="78"/>
      <c r="H115" s="78"/>
    </row>
    <row r="116" spans="1:8" s="86" customFormat="1" ht="11.25" x14ac:dyDescent="0.25">
      <c r="A116" s="80"/>
      <c r="B116" s="81" t="s">
        <v>11</v>
      </c>
      <c r="C116" s="82" t="s">
        <v>6</v>
      </c>
      <c r="D116" s="83" t="s">
        <v>87</v>
      </c>
      <c r="E116" s="84" t="s">
        <v>93</v>
      </c>
      <c r="F116" s="85"/>
      <c r="G116" s="85"/>
      <c r="H116" s="85"/>
    </row>
    <row r="117" spans="1:8" s="93" customFormat="1" x14ac:dyDescent="0.25">
      <c r="A117" s="87"/>
      <c r="B117" s="88" t="s">
        <v>134</v>
      </c>
      <c r="C117" s="119">
        <v>0</v>
      </c>
      <c r="D117" s="90">
        <v>10</v>
      </c>
      <c r="E117" s="91">
        <f>C117*D117</f>
        <v>0</v>
      </c>
      <c r="F117" s="92"/>
      <c r="G117" s="92"/>
      <c r="H117" s="92"/>
    </row>
    <row r="118" spans="1:8" s="93" customFormat="1" x14ac:dyDescent="0.25">
      <c r="A118" s="87"/>
      <c r="B118" s="88" t="s">
        <v>112</v>
      </c>
      <c r="C118" s="119">
        <v>0</v>
      </c>
      <c r="D118" s="90">
        <v>1</v>
      </c>
      <c r="E118" s="91">
        <f t="shared" ref="E118:E119" si="10">C118*D118</f>
        <v>0</v>
      </c>
      <c r="F118" s="92"/>
      <c r="G118" s="92"/>
      <c r="H118" s="92"/>
    </row>
    <row r="119" spans="1:8" s="93" customFormat="1" x14ac:dyDescent="0.25">
      <c r="A119" s="87"/>
      <c r="B119" s="88" t="s">
        <v>111</v>
      </c>
      <c r="C119" s="119">
        <v>0</v>
      </c>
      <c r="D119" s="90">
        <v>1</v>
      </c>
      <c r="E119" s="91">
        <f t="shared" si="10"/>
        <v>0</v>
      </c>
      <c r="F119" s="92"/>
      <c r="G119" s="92"/>
      <c r="H119" s="92"/>
    </row>
    <row r="120" spans="1:8" s="93" customFormat="1" ht="12" thickBot="1" x14ac:dyDescent="0.3">
      <c r="A120" s="87"/>
      <c r="B120" s="88"/>
      <c r="C120" s="89"/>
      <c r="D120" s="90"/>
      <c r="E120" s="91"/>
      <c r="F120" s="92"/>
      <c r="G120" s="92"/>
      <c r="H120" s="92"/>
    </row>
    <row r="121" spans="1:8" s="79" customFormat="1" ht="16.5" thickBot="1" x14ac:dyDescent="0.3">
      <c r="A121" s="77"/>
      <c r="B121" s="162" t="s">
        <v>133</v>
      </c>
      <c r="C121" s="163"/>
      <c r="D121" s="163"/>
      <c r="E121" s="102">
        <f>SUM(E117:E120)</f>
        <v>0</v>
      </c>
      <c r="F121" s="78"/>
      <c r="G121" s="78"/>
      <c r="H121" s="78"/>
    </row>
    <row r="123" spans="1:8" ht="15.75" thickBot="1" x14ac:dyDescent="0.3"/>
    <row r="124" spans="1:8" s="79" customFormat="1" ht="51" customHeight="1" thickBot="1" x14ac:dyDescent="0.3">
      <c r="A124" s="77"/>
      <c r="B124" s="166" t="s">
        <v>138</v>
      </c>
      <c r="C124" s="167"/>
      <c r="D124" s="167"/>
      <c r="E124" s="168"/>
      <c r="F124" s="78"/>
      <c r="G124" s="78"/>
      <c r="H124" s="78"/>
    </row>
    <row r="125" spans="1:8" s="86" customFormat="1" ht="11.25" x14ac:dyDescent="0.25">
      <c r="A125" s="80"/>
      <c r="B125" s="81" t="s">
        <v>11</v>
      </c>
      <c r="C125" s="82" t="s">
        <v>6</v>
      </c>
      <c r="D125" s="83" t="s">
        <v>87</v>
      </c>
      <c r="E125" s="84" t="s">
        <v>93</v>
      </c>
      <c r="F125" s="85"/>
      <c r="G125" s="85"/>
      <c r="H125" s="85"/>
    </row>
    <row r="126" spans="1:8" s="93" customFormat="1" x14ac:dyDescent="0.25">
      <c r="A126" s="87"/>
      <c r="B126" s="88" t="s">
        <v>136</v>
      </c>
      <c r="C126" s="119">
        <v>0</v>
      </c>
      <c r="D126" s="90">
        <v>1</v>
      </c>
      <c r="E126" s="91">
        <f>C126*D126</f>
        <v>0</v>
      </c>
      <c r="F126" s="92"/>
      <c r="G126" s="92"/>
      <c r="H126" s="92"/>
    </row>
    <row r="127" spans="1:8" s="93" customFormat="1" x14ac:dyDescent="0.25">
      <c r="A127" s="87"/>
      <c r="B127" s="88" t="s">
        <v>112</v>
      </c>
      <c r="C127" s="119">
        <v>0</v>
      </c>
      <c r="D127" s="90">
        <v>1</v>
      </c>
      <c r="E127" s="91">
        <f t="shared" ref="E127:E128" si="11">C127*D127</f>
        <v>0</v>
      </c>
      <c r="F127" s="92"/>
      <c r="G127" s="92"/>
      <c r="H127" s="92"/>
    </row>
    <row r="128" spans="1:8" s="93" customFormat="1" x14ac:dyDescent="0.25">
      <c r="A128" s="87"/>
      <c r="B128" s="88" t="s">
        <v>111</v>
      </c>
      <c r="C128" s="119">
        <v>0</v>
      </c>
      <c r="D128" s="90">
        <v>1</v>
      </c>
      <c r="E128" s="91">
        <f t="shared" si="11"/>
        <v>0</v>
      </c>
      <c r="F128" s="92"/>
      <c r="G128" s="92"/>
      <c r="H128" s="92"/>
    </row>
    <row r="129" spans="1:16" s="93" customFormat="1" ht="12" thickBot="1" x14ac:dyDescent="0.3">
      <c r="A129" s="87"/>
      <c r="B129" s="88"/>
      <c r="C129" s="89"/>
      <c r="D129" s="90"/>
      <c r="E129" s="91"/>
      <c r="F129" s="92"/>
      <c r="G129" s="92"/>
      <c r="H129" s="92"/>
    </row>
    <row r="130" spans="1:16" s="79" customFormat="1" ht="16.5" thickBot="1" x14ac:dyDescent="0.3">
      <c r="A130" s="77"/>
      <c r="B130" s="162" t="s">
        <v>139</v>
      </c>
      <c r="C130" s="163"/>
      <c r="D130" s="163"/>
      <c r="E130" s="102">
        <f>SUM(E126:E129)</f>
        <v>0</v>
      </c>
      <c r="F130" s="78"/>
      <c r="G130" s="78"/>
      <c r="H130" s="78"/>
    </row>
    <row r="132" spans="1:16" ht="15.75" thickBot="1" x14ac:dyDescent="0.3"/>
    <row r="133" spans="1:16" s="79" customFormat="1" ht="68.25" customHeight="1" thickBot="1" x14ac:dyDescent="0.3">
      <c r="A133" s="77"/>
      <c r="B133" s="166" t="s">
        <v>140</v>
      </c>
      <c r="C133" s="167"/>
      <c r="D133" s="167"/>
      <c r="E133" s="168"/>
      <c r="F133" s="78"/>
      <c r="G133" s="78"/>
      <c r="H133" s="78"/>
    </row>
    <row r="134" spans="1:16" s="86" customFormat="1" ht="11.25" x14ac:dyDescent="0.25">
      <c r="A134" s="80"/>
      <c r="B134" s="81" t="s">
        <v>11</v>
      </c>
      <c r="C134" s="82" t="s">
        <v>6</v>
      </c>
      <c r="D134" s="83" t="s">
        <v>87</v>
      </c>
      <c r="E134" s="84" t="s">
        <v>93</v>
      </c>
      <c r="F134" s="85"/>
      <c r="G134" s="85"/>
      <c r="H134" s="85"/>
    </row>
    <row r="135" spans="1:16" s="93" customFormat="1" x14ac:dyDescent="0.25">
      <c r="A135" s="87"/>
      <c r="B135" s="88" t="s">
        <v>156</v>
      </c>
      <c r="C135" s="119">
        <v>0</v>
      </c>
      <c r="D135" s="90">
        <v>2</v>
      </c>
      <c r="E135" s="91">
        <f>C135*D135</f>
        <v>0</v>
      </c>
      <c r="F135" s="92"/>
      <c r="G135" s="92"/>
      <c r="H135" s="92"/>
    </row>
    <row r="136" spans="1:16" s="93" customFormat="1" x14ac:dyDescent="0.25">
      <c r="A136" s="87"/>
      <c r="B136" s="88" t="s">
        <v>112</v>
      </c>
      <c r="C136" s="119">
        <v>0</v>
      </c>
      <c r="D136" s="90">
        <v>1</v>
      </c>
      <c r="E136" s="91">
        <f t="shared" ref="E136:E137" si="12">C136*D136</f>
        <v>0</v>
      </c>
      <c r="F136" s="92"/>
      <c r="G136" s="92"/>
      <c r="H136" s="92"/>
    </row>
    <row r="137" spans="1:16" s="93" customFormat="1" x14ac:dyDescent="0.25">
      <c r="A137" s="87"/>
      <c r="B137" s="88" t="s">
        <v>111</v>
      </c>
      <c r="C137" s="119">
        <v>0</v>
      </c>
      <c r="D137" s="90">
        <v>1</v>
      </c>
      <c r="E137" s="91">
        <f t="shared" si="12"/>
        <v>0</v>
      </c>
      <c r="F137" s="92"/>
      <c r="G137" s="92"/>
      <c r="H137" s="92"/>
    </row>
    <row r="138" spans="1:16" s="93" customFormat="1" ht="12" thickBot="1" x14ac:dyDescent="0.3">
      <c r="A138" s="87"/>
      <c r="B138" s="88"/>
      <c r="C138" s="89"/>
      <c r="D138" s="90"/>
      <c r="E138" s="91"/>
      <c r="F138" s="92"/>
      <c r="G138" s="92"/>
      <c r="H138" s="92"/>
    </row>
    <row r="139" spans="1:16" s="79" customFormat="1" ht="16.5" thickBot="1" x14ac:dyDescent="0.3">
      <c r="A139" s="77"/>
      <c r="B139" s="162" t="s">
        <v>141</v>
      </c>
      <c r="C139" s="163"/>
      <c r="D139" s="163"/>
      <c r="E139" s="102">
        <f>SUM(E135:E138)</f>
        <v>0</v>
      </c>
      <c r="F139" s="78"/>
      <c r="G139" s="78"/>
      <c r="H139" s="78"/>
    </row>
    <row r="141" spans="1:16" s="106" customFormat="1" ht="25.5" x14ac:dyDescent="0.25">
      <c r="A141" s="60"/>
      <c r="B141" s="103"/>
      <c r="C141" s="103"/>
      <c r="D141" s="103"/>
      <c r="E141" s="103"/>
      <c r="F141" s="104" t="s">
        <v>102</v>
      </c>
      <c r="G141" s="105" t="s">
        <v>103</v>
      </c>
      <c r="H141" s="169" t="s">
        <v>104</v>
      </c>
      <c r="I141" s="169"/>
      <c r="J141" s="65"/>
      <c r="K141" s="65"/>
      <c r="L141" s="65"/>
      <c r="M141" s="100"/>
      <c r="N141" s="100"/>
      <c r="O141" s="100"/>
      <c r="P141" s="100"/>
    </row>
    <row r="142" spans="1:16" s="106" customFormat="1" x14ac:dyDescent="0.25">
      <c r="A142" s="60"/>
      <c r="B142" s="170" t="s">
        <v>91</v>
      </c>
      <c r="C142" s="170"/>
      <c r="D142" s="170"/>
      <c r="E142" s="170"/>
      <c r="F142" s="107">
        <f>E20</f>
        <v>0</v>
      </c>
      <c r="G142" s="108">
        <v>5</v>
      </c>
      <c r="H142" s="171">
        <f>F142*G142</f>
        <v>0</v>
      </c>
      <c r="I142" s="171"/>
      <c r="J142" s="65"/>
      <c r="K142" s="65"/>
      <c r="L142" s="65"/>
      <c r="M142" s="100"/>
      <c r="N142" s="100"/>
      <c r="O142" s="100"/>
      <c r="P142" s="100"/>
    </row>
    <row r="143" spans="1:16" s="106" customFormat="1" x14ac:dyDescent="0.25">
      <c r="A143" s="60"/>
      <c r="B143" s="170" t="s">
        <v>96</v>
      </c>
      <c r="C143" s="170"/>
      <c r="D143" s="170"/>
      <c r="E143" s="170"/>
      <c r="F143" s="107">
        <f>E31</f>
        <v>0</v>
      </c>
      <c r="G143" s="108">
        <v>5</v>
      </c>
      <c r="H143" s="171">
        <f t="shared" ref="H143:H148" si="13">F143*G143</f>
        <v>0</v>
      </c>
      <c r="I143" s="171"/>
      <c r="J143" s="65"/>
      <c r="K143" s="65"/>
      <c r="L143" s="65"/>
      <c r="M143" s="100"/>
      <c r="N143" s="100"/>
      <c r="O143" s="100"/>
      <c r="P143" s="100"/>
    </row>
    <row r="144" spans="1:16" s="106" customFormat="1" x14ac:dyDescent="0.25">
      <c r="A144" s="60"/>
      <c r="B144" s="170" t="s">
        <v>97</v>
      </c>
      <c r="C144" s="170"/>
      <c r="D144" s="170"/>
      <c r="E144" s="170"/>
      <c r="F144" s="107">
        <f>E41</f>
        <v>0</v>
      </c>
      <c r="G144" s="108">
        <v>2</v>
      </c>
      <c r="H144" s="171">
        <f t="shared" si="13"/>
        <v>0</v>
      </c>
      <c r="I144" s="171"/>
      <c r="J144" s="65"/>
      <c r="K144" s="65"/>
      <c r="L144" s="65"/>
      <c r="M144" s="100"/>
      <c r="N144" s="100"/>
      <c r="O144" s="100"/>
      <c r="P144" s="100"/>
    </row>
    <row r="145" spans="1:16" s="106" customFormat="1" x14ac:dyDescent="0.25">
      <c r="A145" s="60"/>
      <c r="B145" s="170" t="s">
        <v>98</v>
      </c>
      <c r="C145" s="170"/>
      <c r="D145" s="170"/>
      <c r="E145" s="170"/>
      <c r="F145" s="107">
        <f>E51</f>
        <v>0</v>
      </c>
      <c r="G145" s="108">
        <v>2</v>
      </c>
      <c r="H145" s="171">
        <f t="shared" si="13"/>
        <v>0</v>
      </c>
      <c r="I145" s="171"/>
      <c r="J145" s="65"/>
      <c r="K145" s="65"/>
      <c r="L145" s="65"/>
      <c r="M145" s="100"/>
      <c r="N145" s="100"/>
      <c r="O145" s="100"/>
      <c r="P145" s="100"/>
    </row>
    <row r="146" spans="1:16" s="106" customFormat="1" x14ac:dyDescent="0.25">
      <c r="A146" s="60"/>
      <c r="B146" s="170" t="s">
        <v>99</v>
      </c>
      <c r="C146" s="170"/>
      <c r="D146" s="170"/>
      <c r="E146" s="170"/>
      <c r="F146" s="107">
        <f>E61</f>
        <v>0</v>
      </c>
      <c r="G146" s="108">
        <v>2</v>
      </c>
      <c r="H146" s="171">
        <f t="shared" si="13"/>
        <v>0</v>
      </c>
      <c r="I146" s="171"/>
      <c r="J146" s="65"/>
      <c r="K146" s="65"/>
      <c r="L146" s="65"/>
      <c r="M146" s="100"/>
      <c r="N146" s="100"/>
      <c r="O146" s="100"/>
      <c r="P146" s="100"/>
    </row>
    <row r="147" spans="1:16" s="106" customFormat="1" x14ac:dyDescent="0.25">
      <c r="A147" s="60"/>
      <c r="B147" s="170" t="s">
        <v>100</v>
      </c>
      <c r="C147" s="170"/>
      <c r="D147" s="170"/>
      <c r="E147" s="170"/>
      <c r="F147" s="107">
        <f>E71</f>
        <v>0</v>
      </c>
      <c r="G147" s="108">
        <v>2</v>
      </c>
      <c r="H147" s="171">
        <f t="shared" si="13"/>
        <v>0</v>
      </c>
      <c r="I147" s="171"/>
      <c r="J147" s="65"/>
      <c r="K147" s="65"/>
      <c r="L147" s="65"/>
      <c r="M147" s="100"/>
      <c r="N147" s="100"/>
      <c r="O147" s="100"/>
      <c r="P147" s="100"/>
    </row>
    <row r="148" spans="1:16" s="106" customFormat="1" x14ac:dyDescent="0.25">
      <c r="A148" s="60"/>
      <c r="B148" s="170" t="s">
        <v>101</v>
      </c>
      <c r="C148" s="170"/>
      <c r="D148" s="170"/>
      <c r="E148" s="170"/>
      <c r="F148" s="107">
        <f>E81</f>
        <v>0</v>
      </c>
      <c r="G148" s="108">
        <v>5</v>
      </c>
      <c r="H148" s="171">
        <f t="shared" si="13"/>
        <v>0</v>
      </c>
      <c r="I148" s="171"/>
      <c r="J148" s="65"/>
      <c r="K148" s="65"/>
      <c r="L148" s="65"/>
      <c r="M148" s="100"/>
      <c r="N148" s="100"/>
      <c r="O148" s="100"/>
      <c r="P148" s="100"/>
    </row>
    <row r="149" spans="1:16" s="106" customFormat="1" x14ac:dyDescent="0.25">
      <c r="A149" s="60"/>
      <c r="B149" s="170" t="s">
        <v>119</v>
      </c>
      <c r="C149" s="170"/>
      <c r="D149" s="170"/>
      <c r="E149" s="170"/>
      <c r="F149" s="107">
        <f>E91</f>
        <v>0</v>
      </c>
      <c r="G149" s="108">
        <v>5</v>
      </c>
      <c r="H149" s="171">
        <f>F149*G149</f>
        <v>0</v>
      </c>
      <c r="I149" s="171"/>
      <c r="J149" s="65"/>
      <c r="K149" s="65"/>
      <c r="L149" s="65"/>
      <c r="M149" s="100"/>
      <c r="N149" s="100"/>
      <c r="O149" s="100"/>
      <c r="P149" s="100"/>
    </row>
    <row r="150" spans="1:16" s="106" customFormat="1" x14ac:dyDescent="0.25">
      <c r="A150" s="60"/>
      <c r="B150" s="170" t="s">
        <v>122</v>
      </c>
      <c r="C150" s="170"/>
      <c r="D150" s="170"/>
      <c r="E150" s="170"/>
      <c r="F150" s="107">
        <f>E121</f>
        <v>0</v>
      </c>
      <c r="G150" s="108">
        <v>5</v>
      </c>
      <c r="H150" s="171">
        <f t="shared" ref="H150:H151" si="14">F150*G150</f>
        <v>0</v>
      </c>
      <c r="I150" s="171"/>
      <c r="J150" s="65"/>
      <c r="K150" s="65"/>
      <c r="L150" s="65"/>
      <c r="M150" s="100"/>
      <c r="N150" s="100"/>
      <c r="O150" s="100"/>
      <c r="P150" s="100"/>
    </row>
    <row r="151" spans="1:16" s="106" customFormat="1" x14ac:dyDescent="0.25">
      <c r="A151" s="60"/>
      <c r="B151" s="170" t="s">
        <v>137</v>
      </c>
      <c r="C151" s="170"/>
      <c r="D151" s="170"/>
      <c r="E151" s="170"/>
      <c r="F151" s="107">
        <f>E112</f>
        <v>0</v>
      </c>
      <c r="G151" s="108">
        <v>5</v>
      </c>
      <c r="H151" s="171">
        <f t="shared" si="14"/>
        <v>0</v>
      </c>
      <c r="I151" s="171"/>
      <c r="J151" s="65"/>
      <c r="K151" s="65"/>
      <c r="L151" s="65"/>
      <c r="M151" s="100"/>
      <c r="N151" s="100"/>
      <c r="O151" s="100"/>
      <c r="P151" s="100"/>
    </row>
    <row r="152" spans="1:16" s="106" customFormat="1" x14ac:dyDescent="0.25">
      <c r="A152" s="60"/>
      <c r="B152" s="170" t="s">
        <v>133</v>
      </c>
      <c r="C152" s="170"/>
      <c r="D152" s="170"/>
      <c r="E152" s="170"/>
      <c r="F152" s="107">
        <f>E121</f>
        <v>0</v>
      </c>
      <c r="G152" s="108">
        <v>5</v>
      </c>
      <c r="H152" s="171">
        <f>F152*G152</f>
        <v>0</v>
      </c>
      <c r="I152" s="171"/>
      <c r="J152" s="65"/>
      <c r="K152" s="65"/>
      <c r="L152" s="65"/>
      <c r="M152" s="100"/>
      <c r="N152" s="100"/>
      <c r="O152" s="100"/>
      <c r="P152" s="100"/>
    </row>
    <row r="153" spans="1:16" s="106" customFormat="1" x14ac:dyDescent="0.25">
      <c r="A153" s="60"/>
      <c r="B153" s="170" t="s">
        <v>139</v>
      </c>
      <c r="C153" s="170"/>
      <c r="D153" s="170"/>
      <c r="E153" s="170"/>
      <c r="F153" s="107">
        <f>E130</f>
        <v>0</v>
      </c>
      <c r="G153" s="108">
        <v>2</v>
      </c>
      <c r="H153" s="171">
        <f t="shared" ref="H153:H154" si="15">F153*G153</f>
        <v>0</v>
      </c>
      <c r="I153" s="171"/>
      <c r="J153" s="65"/>
      <c r="K153" s="65"/>
      <c r="L153" s="65"/>
      <c r="M153" s="100"/>
      <c r="N153" s="100"/>
      <c r="O153" s="100"/>
      <c r="P153" s="100"/>
    </row>
    <row r="154" spans="1:16" s="106" customFormat="1" x14ac:dyDescent="0.25">
      <c r="A154" s="60"/>
      <c r="B154" s="170" t="s">
        <v>141</v>
      </c>
      <c r="C154" s="170"/>
      <c r="D154" s="170"/>
      <c r="E154" s="170"/>
      <c r="F154" s="107">
        <f>E139</f>
        <v>0</v>
      </c>
      <c r="G154" s="108">
        <v>2</v>
      </c>
      <c r="H154" s="171">
        <f t="shared" si="15"/>
        <v>0</v>
      </c>
      <c r="I154" s="171"/>
      <c r="J154" s="65"/>
      <c r="K154" s="65"/>
      <c r="L154" s="65"/>
      <c r="M154" s="100"/>
      <c r="N154" s="100"/>
      <c r="O154" s="100"/>
      <c r="P154" s="100"/>
    </row>
    <row r="155" spans="1:16" s="114" customFormat="1" ht="13.5" customHeight="1" x14ac:dyDescent="0.25">
      <c r="A155" s="109"/>
      <c r="B155" s="110"/>
      <c r="C155" s="110"/>
      <c r="D155" s="110"/>
      <c r="E155" s="110"/>
      <c r="F155" s="110"/>
      <c r="G155" s="110"/>
      <c r="H155" s="111"/>
      <c r="I155" s="111"/>
      <c r="J155" s="112"/>
      <c r="K155" s="112"/>
      <c r="L155" s="112"/>
      <c r="M155" s="113"/>
      <c r="N155" s="113"/>
      <c r="O155" s="113"/>
      <c r="P155" s="113"/>
    </row>
    <row r="156" spans="1:16" s="114" customFormat="1" ht="14.25" customHeight="1" x14ac:dyDescent="0.25">
      <c r="A156" s="109"/>
      <c r="B156" s="172" t="s">
        <v>171</v>
      </c>
      <c r="C156" s="172"/>
      <c r="D156" s="172"/>
      <c r="E156" s="172"/>
      <c r="F156" s="172"/>
      <c r="G156" s="172"/>
      <c r="H156" s="173">
        <f>SUM(H142:I154)</f>
        <v>0</v>
      </c>
      <c r="I156" s="173"/>
      <c r="J156" s="112"/>
      <c r="K156" s="112"/>
      <c r="L156" s="112"/>
      <c r="M156" s="113"/>
      <c r="N156" s="113"/>
      <c r="O156" s="113"/>
      <c r="P156" s="113"/>
    </row>
    <row r="157" spans="1:16" s="114" customFormat="1" ht="14.25" customHeight="1" x14ac:dyDescent="0.25">
      <c r="A157" s="109"/>
      <c r="B157" s="110"/>
      <c r="C157" s="110"/>
      <c r="D157" s="110"/>
      <c r="E157" s="110"/>
      <c r="F157" s="110"/>
      <c r="G157" s="110"/>
      <c r="H157" s="111"/>
      <c r="I157" s="111"/>
      <c r="J157" s="112"/>
      <c r="K157" s="112"/>
      <c r="L157" s="112"/>
      <c r="M157" s="113"/>
      <c r="N157" s="113"/>
      <c r="O157" s="113"/>
      <c r="P157" s="113"/>
    </row>
    <row r="158" spans="1:16" s="118" customFormat="1" ht="18.75" x14ac:dyDescent="0.3">
      <c r="A158" s="115"/>
      <c r="B158" s="174"/>
      <c r="C158" s="174"/>
      <c r="D158" s="174"/>
      <c r="E158" s="174"/>
      <c r="F158" s="174"/>
      <c r="G158" s="174"/>
      <c r="H158" s="175"/>
      <c r="I158" s="175"/>
      <c r="J158" s="116"/>
      <c r="K158" s="116"/>
      <c r="L158" s="116"/>
      <c r="M158" s="117"/>
      <c r="N158" s="117"/>
      <c r="O158" s="117"/>
      <c r="P158" s="117"/>
    </row>
  </sheetData>
  <mergeCells count="57">
    <mergeCell ref="H154:I154"/>
    <mergeCell ref="B156:G156"/>
    <mergeCell ref="H156:I156"/>
    <mergeCell ref="B158:G158"/>
    <mergeCell ref="H158:I158"/>
    <mergeCell ref="B154:E154"/>
    <mergeCell ref="H153:I153"/>
    <mergeCell ref="B152:E152"/>
    <mergeCell ref="H152:I152"/>
    <mergeCell ref="B153:E153"/>
    <mergeCell ref="B146:E146"/>
    <mergeCell ref="H146:I146"/>
    <mergeCell ref="B147:E147"/>
    <mergeCell ref="H147:I147"/>
    <mergeCell ref="B148:E148"/>
    <mergeCell ref="H148:I148"/>
    <mergeCell ref="B149:E149"/>
    <mergeCell ref="H149:I149"/>
    <mergeCell ref="B150:E150"/>
    <mergeCell ref="H150:I150"/>
    <mergeCell ref="B151:E151"/>
    <mergeCell ref="H151:I151"/>
    <mergeCell ref="B143:E143"/>
    <mergeCell ref="H143:I143"/>
    <mergeCell ref="B144:E144"/>
    <mergeCell ref="H144:I144"/>
    <mergeCell ref="B145:E145"/>
    <mergeCell ref="H145:I145"/>
    <mergeCell ref="B139:D139"/>
    <mergeCell ref="B104:E104"/>
    <mergeCell ref="B112:D112"/>
    <mergeCell ref="H141:I141"/>
    <mergeCell ref="B142:E142"/>
    <mergeCell ref="H142:I142"/>
    <mergeCell ref="B133:E133"/>
    <mergeCell ref="B101:D101"/>
    <mergeCell ref="B115:E115"/>
    <mergeCell ref="B121:D121"/>
    <mergeCell ref="B124:E124"/>
    <mergeCell ref="B130:D130"/>
    <mergeCell ref="B81:D81"/>
    <mergeCell ref="B84:E84"/>
    <mergeCell ref="B91:D91"/>
    <mergeCell ref="B94:E94"/>
    <mergeCell ref="B54:E54"/>
    <mergeCell ref="B61:D61"/>
    <mergeCell ref="B64:E64"/>
    <mergeCell ref="B71:D71"/>
    <mergeCell ref="B74:E74"/>
    <mergeCell ref="B44:E44"/>
    <mergeCell ref="B51:D51"/>
    <mergeCell ref="B12:E12"/>
    <mergeCell ref="B20:D20"/>
    <mergeCell ref="B23:E23"/>
    <mergeCell ref="B31:D31"/>
    <mergeCell ref="B34:E34"/>
    <mergeCell ref="B41:D41"/>
  </mergeCells>
  <pageMargins left="0.70866141732283472" right="0.70866141732283472" top="1.1417322834645669" bottom="0.74803149606299213" header="0.31496062992125984" footer="0.31496062992125984"/>
  <pageSetup paperSize="9" scale="70" orientation="portrait" r:id="rId1"/>
  <headerFooter>
    <oddHeader>&amp;CF-SE-16-T15
Graphic design and production of communication and awareness raising materials
Lot 2 - Production of communication and awareness raising materials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Price sheet LOT 1</vt:lpstr>
      <vt:lpstr>Price quotations LOT 1</vt:lpstr>
      <vt:lpstr>Price quotationLOT 2</vt:lpstr>
      <vt:lpstr>'Price quotationLOT 2'!Print_Area</vt:lpstr>
      <vt:lpstr>'Price quotations LOT 1'!Print_Area</vt:lpstr>
      <vt:lpstr>'Price sheet LOT 1'!Print_Area</vt:lpstr>
    </vt:vector>
  </TitlesOfParts>
  <Company>EU Fundamental Rights Agency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SCHWARTZ Luc (FRA)</dc:creator>
  <cp:lastModifiedBy>LOPEZ Luisa (FRA)</cp:lastModifiedBy>
  <cp:lastPrinted>2016-12-21T10:04:48Z</cp:lastPrinted>
  <dcterms:created xsi:type="dcterms:W3CDTF">2016-09-07T08:35:21Z</dcterms:created>
  <dcterms:modified xsi:type="dcterms:W3CDTF">2017-01-10T08:57:16Z</dcterms:modified>
</cp:coreProperties>
</file>